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068E7149-B1DB-4EAD-B028-D6E2582EDFDE}" xr6:coauthVersionLast="47" xr6:coauthVersionMax="47" xr10:uidLastSave="{00000000-0000-0000-0000-000000000000}"/>
  <bookViews>
    <workbookView xWindow="-108" yWindow="-108" windowWidth="23256" windowHeight="12456" xr2:uid="{207A9848-B60D-4835-B7CE-87C11DD95438}"/>
  </bookViews>
  <sheets>
    <sheet name="Gtos por Cat  Programat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F23" i="1"/>
  <c r="E23" i="1"/>
  <c r="G23" i="1" s="1"/>
  <c r="J23" i="1" s="1"/>
  <c r="I22" i="1"/>
  <c r="I21" i="1" s="1"/>
  <c r="I8" i="1" s="1"/>
  <c r="I39" i="1" s="1"/>
  <c r="H22" i="1"/>
  <c r="F22" i="1"/>
  <c r="E22" i="1"/>
  <c r="G22" i="1" s="1"/>
  <c r="H21" i="1"/>
  <c r="H8" i="1" s="1"/>
  <c r="H39" i="1" s="1"/>
  <c r="F21" i="1"/>
  <c r="F8" i="1" s="1"/>
  <c r="F39" i="1" s="1"/>
  <c r="E21" i="1"/>
  <c r="E8" i="1" s="1"/>
  <c r="E39" i="1" s="1"/>
  <c r="B4" i="1"/>
  <c r="G21" i="1" l="1"/>
  <c r="G8" i="1" s="1"/>
  <c r="G39" i="1" s="1"/>
  <c r="J22" i="1"/>
  <c r="J21" i="1" s="1"/>
  <c r="J8" i="1" s="1"/>
  <c r="J39" i="1" s="1"/>
</calcChain>
</file>

<file path=xl/sharedStrings.xml><?xml version="1.0" encoding="utf-8"?>
<sst xmlns="http://schemas.openxmlformats.org/spreadsheetml/2006/main" count="43" uniqueCount="43">
  <si>
    <t>Auditoría Superior del Estado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</si>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</sst>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b/>
      <sz val="12"/>
      <color theme="1"/>
      <name val="Roboto"/>
    </font>
    <font>
      <sz val="12"/>
      <name val="Roboto"/>
    </font>
    <font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0" fontId="3" fillId="0" borderId="0" xfId="0" applyFont="1"/>
    <xf numFmtId="164" fontId="2" fillId="2" borderId="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 vertical="center"/>
    </xf>
    <xf numFmtId="164" fontId="4" fillId="3" borderId="7" xfId="1" applyNumberFormat="1" applyFont="1" applyFill="1" applyBorder="1" applyAlignment="1" applyProtection="1">
      <alignment horizontal="center" vertical="center"/>
    </xf>
    <xf numFmtId="164" fontId="4" fillId="3" borderId="8" xfId="1" applyNumberFormat="1" applyFont="1" applyFill="1" applyBorder="1" applyAlignment="1" applyProtection="1">
      <alignment horizontal="center" vertical="center"/>
    </xf>
    <xf numFmtId="164" fontId="4" fillId="3" borderId="9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12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  <xf numFmtId="43" fontId="4" fillId="3" borderId="11" xfId="1" applyFont="1" applyFill="1" applyBorder="1" applyAlignment="1" applyProtection="1">
      <alignment horizontal="center" vertical="center"/>
    </xf>
    <xf numFmtId="43" fontId="4" fillId="3" borderId="11" xfId="1" applyFont="1" applyFill="1" applyBorder="1" applyAlignment="1" applyProtection="1">
      <alignment horizontal="center" vertical="center" wrapText="1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6" xfId="1" applyNumberFormat="1" applyFont="1" applyFill="1" applyBorder="1" applyAlignment="1" applyProtection="1">
      <alignment horizontal="center" vertical="center"/>
    </xf>
    <xf numFmtId="164" fontId="4" fillId="3" borderId="13" xfId="1" applyNumberFormat="1" applyFont="1" applyFill="1" applyBorder="1" applyAlignment="1" applyProtection="1">
      <alignment horizontal="center" vertical="center"/>
    </xf>
    <xf numFmtId="164" fontId="4" fillId="3" borderId="14" xfId="1" applyNumberFormat="1" applyFont="1" applyFill="1" applyBorder="1" applyAlignment="1" applyProtection="1">
      <alignment horizontal="center" vertical="center"/>
    </xf>
    <xf numFmtId="164" fontId="4" fillId="3" borderId="15" xfId="1" applyNumberFormat="1" applyFont="1" applyFill="1" applyBorder="1" applyAlignment="1" applyProtection="1">
      <alignment horizontal="center" vertical="center"/>
    </xf>
    <xf numFmtId="165" fontId="4" fillId="3" borderId="16" xfId="1" applyNumberFormat="1" applyFont="1" applyFill="1" applyBorder="1" applyAlignment="1" applyProtection="1">
      <alignment horizontal="center" vertical="center"/>
    </xf>
    <xf numFmtId="165" fontId="4" fillId="3" borderId="16" xfId="1" applyNumberFormat="1" applyFont="1" applyFill="1" applyBorder="1" applyAlignment="1" applyProtection="1">
      <alignment vertical="center" wrapText="1"/>
    </xf>
    <xf numFmtId="164" fontId="4" fillId="3" borderId="16" xfId="1" applyNumberFormat="1" applyFont="1" applyFill="1" applyBorder="1" applyAlignment="1" applyProtection="1">
      <alignment horizontal="center" vertical="center"/>
    </xf>
    <xf numFmtId="164" fontId="4" fillId="3" borderId="14" xfId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" fontId="5" fillId="0" borderId="17" xfId="1" applyNumberFormat="1" applyFont="1" applyFill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4" fontId="5" fillId="0" borderId="17" xfId="1" applyNumberFormat="1" applyFont="1" applyFill="1" applyBorder="1" applyAlignment="1" applyProtection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4" fontId="3" fillId="0" borderId="17" xfId="1" applyNumberFormat="1" applyFont="1" applyFill="1" applyBorder="1" applyAlignment="1" applyProtection="1">
      <alignment horizontal="right" vertical="center" wrapText="1"/>
      <protection locked="0"/>
    </xf>
    <xf numFmtId="4" fontId="6" fillId="4" borderId="13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3" fillId="4" borderId="13" xfId="0" applyNumberFormat="1" applyFont="1" applyFill="1" applyBorder="1" applyAlignment="1">
      <alignment horizontal="right" vertical="center" wrapText="1"/>
    </xf>
    <xf numFmtId="4" fontId="7" fillId="4" borderId="13" xfId="1" applyNumberFormat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13" xfId="1" applyNumberFormat="1" applyFont="1" applyFill="1" applyBorder="1" applyAlignment="1" applyProtection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4" fontId="3" fillId="0" borderId="18" xfId="1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3"/>
    </xf>
    <xf numFmtId="4" fontId="5" fillId="0" borderId="16" xfId="1" applyNumberFormat="1" applyFont="1" applyFill="1" applyBorder="1" applyAlignment="1" applyProtection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resupuestaria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de Ing"/>
      <sheetName val="Clasific Admtva"/>
      <sheetName val="Clasific Económica"/>
      <sheetName val="Clasific por Obj del Gto"/>
      <sheetName val="Clasific Funcional"/>
      <sheetName val="Gtos por Cat  Programatica"/>
      <sheetName val="Postura Fiscal"/>
      <sheetName val="Clasific Funcional (2)"/>
    </sheetNames>
    <sheetDataSet>
      <sheetData sheetId="0"/>
      <sheetData sheetId="1"/>
      <sheetData sheetId="2"/>
      <sheetData sheetId="3"/>
      <sheetData sheetId="4">
        <row r="5">
          <cell r="B5" t="str">
            <v>Del 01 enero al 31 marzo del 2025</v>
          </cell>
        </row>
        <row r="12">
          <cell r="D12">
            <v>6000905</v>
          </cell>
          <cell r="E12">
            <v>-3221837.02</v>
          </cell>
          <cell r="G12">
            <v>2779067.98</v>
          </cell>
          <cell r="H12">
            <v>2331760.17</v>
          </cell>
        </row>
        <row r="14">
          <cell r="D14">
            <v>25319894</v>
          </cell>
          <cell r="E14">
            <v>-5683286.0800000001</v>
          </cell>
          <cell r="G14">
            <v>19636607.920000002</v>
          </cell>
          <cell r="H14">
            <v>19274575.870000001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7C69-FEE8-47AB-939C-9B89E0C86337}">
  <sheetPr>
    <tabColor rgb="FF92D050"/>
    <pageSetUpPr fitToPage="1"/>
  </sheetPr>
  <dimension ref="B2:J39"/>
  <sheetViews>
    <sheetView tabSelected="1" workbookViewId="0">
      <selection activeCell="B4" sqref="B4:J4"/>
    </sheetView>
  </sheetViews>
  <sheetFormatPr baseColWidth="10" defaultColWidth="11.44140625" defaultRowHeight="15.6" x14ac:dyDescent="0.3"/>
  <cols>
    <col min="1" max="1" width="3.6640625" style="4" customWidth="1"/>
    <col min="2" max="2" width="15.33203125" style="4" customWidth="1"/>
    <col min="3" max="3" width="14.77734375" style="4" customWidth="1"/>
    <col min="4" max="4" width="43.5546875" style="4" customWidth="1"/>
    <col min="5" max="6" width="17.21875" style="56" customWidth="1"/>
    <col min="7" max="8" width="17.21875" style="4" customWidth="1"/>
    <col min="9" max="9" width="15" style="4" bestFit="1" customWidth="1"/>
    <col min="10" max="10" width="13.109375" style="4" bestFit="1" customWidth="1"/>
    <col min="11" max="16384" width="11.44140625" style="4"/>
  </cols>
  <sheetData>
    <row r="2" spans="2:10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3">
      <c r="B3" s="5" t="s">
        <v>1</v>
      </c>
      <c r="C3" s="6"/>
      <c r="D3" s="6"/>
      <c r="E3" s="6"/>
      <c r="F3" s="6"/>
      <c r="G3" s="6"/>
      <c r="H3" s="6"/>
      <c r="I3" s="6"/>
      <c r="J3" s="7"/>
    </row>
    <row r="4" spans="2:10" x14ac:dyDescent="0.3">
      <c r="B4" s="5" t="str">
        <f>+'[1]Clasific Funcional'!B5:I5</f>
        <v>Del 01 enero al 31 marzo del 2025</v>
      </c>
      <c r="C4" s="6"/>
      <c r="D4" s="6"/>
      <c r="E4" s="6"/>
      <c r="F4" s="6"/>
      <c r="G4" s="6"/>
      <c r="H4" s="6"/>
      <c r="I4" s="6"/>
      <c r="J4" s="7"/>
    </row>
    <row r="5" spans="2:10" x14ac:dyDescent="0.3">
      <c r="B5" s="8" t="s">
        <v>2</v>
      </c>
      <c r="C5" s="9"/>
      <c r="D5" s="9"/>
      <c r="E5" s="10" t="s">
        <v>3</v>
      </c>
      <c r="F5" s="11"/>
      <c r="G5" s="11"/>
      <c r="H5" s="11"/>
      <c r="I5" s="12"/>
      <c r="J5" s="13" t="s">
        <v>4</v>
      </c>
    </row>
    <row r="6" spans="2:10" ht="31.2" x14ac:dyDescent="0.3">
      <c r="B6" s="14"/>
      <c r="C6" s="15"/>
      <c r="D6" s="15"/>
      <c r="E6" s="16" t="s">
        <v>5</v>
      </c>
      <c r="F6" s="17" t="s">
        <v>6</v>
      </c>
      <c r="G6" s="18" t="s">
        <v>7</v>
      </c>
      <c r="H6" s="18" t="s">
        <v>8</v>
      </c>
      <c r="I6" s="19" t="s">
        <v>9</v>
      </c>
      <c r="J6" s="20"/>
    </row>
    <row r="7" spans="2:10" x14ac:dyDescent="0.3">
      <c r="B7" s="21"/>
      <c r="C7" s="22"/>
      <c r="D7" s="22"/>
      <c r="E7" s="23">
        <v>1</v>
      </c>
      <c r="F7" s="24">
        <v>2</v>
      </c>
      <c r="G7" s="25" t="s">
        <v>10</v>
      </c>
      <c r="H7" s="25">
        <v>4</v>
      </c>
      <c r="I7" s="26">
        <v>5</v>
      </c>
      <c r="J7" s="25" t="s">
        <v>11</v>
      </c>
    </row>
    <row r="8" spans="2:10" x14ac:dyDescent="0.3">
      <c r="B8" s="27" t="s">
        <v>12</v>
      </c>
      <c r="C8" s="28"/>
      <c r="D8" s="29"/>
      <c r="E8" s="30">
        <f>+E9+E12+E21+E25+E28+E33</f>
        <v>31320799</v>
      </c>
      <c r="F8" s="30">
        <f t="shared" ref="F8:J8" si="0">+F9+F12+F21+F25+F28+F33</f>
        <v>-8905123.0999999996</v>
      </c>
      <c r="G8" s="31">
        <f t="shared" si="0"/>
        <v>22415675.900000002</v>
      </c>
      <c r="H8" s="31">
        <f t="shared" si="0"/>
        <v>22415675.900000002</v>
      </c>
      <c r="I8" s="31">
        <f t="shared" si="0"/>
        <v>21606336.039999999</v>
      </c>
      <c r="J8" s="31">
        <f t="shared" si="0"/>
        <v>0</v>
      </c>
    </row>
    <row r="9" spans="2:10" x14ac:dyDescent="0.3">
      <c r="B9" s="32"/>
      <c r="C9" s="33" t="s">
        <v>13</v>
      </c>
      <c r="D9" s="34"/>
      <c r="E9" s="35">
        <v>0</v>
      </c>
      <c r="F9" s="35">
        <v>0</v>
      </c>
      <c r="G9" s="36">
        <v>0</v>
      </c>
      <c r="H9" s="36">
        <v>0</v>
      </c>
      <c r="I9" s="36">
        <v>0</v>
      </c>
      <c r="J9" s="36">
        <v>0</v>
      </c>
    </row>
    <row r="10" spans="2:10" x14ac:dyDescent="0.3">
      <c r="B10" s="32"/>
      <c r="C10" s="37"/>
      <c r="D10" s="38" t="s">
        <v>14</v>
      </c>
      <c r="E10" s="39"/>
      <c r="F10" s="39"/>
      <c r="G10" s="40">
        <v>0</v>
      </c>
      <c r="H10" s="41"/>
      <c r="I10" s="41"/>
      <c r="J10" s="42">
        <v>0</v>
      </c>
    </row>
    <row r="11" spans="2:10" x14ac:dyDescent="0.3">
      <c r="B11" s="32"/>
      <c r="C11" s="37"/>
      <c r="D11" s="38" t="s">
        <v>15</v>
      </c>
      <c r="E11" s="39"/>
      <c r="F11" s="39"/>
      <c r="G11" s="40">
        <v>0</v>
      </c>
      <c r="H11" s="41"/>
      <c r="I11" s="41"/>
      <c r="J11" s="42">
        <v>0</v>
      </c>
    </row>
    <row r="12" spans="2:10" x14ac:dyDescent="0.3">
      <c r="B12" s="32"/>
      <c r="C12" s="33" t="s">
        <v>16</v>
      </c>
      <c r="D12" s="34"/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36">
        <v>0</v>
      </c>
    </row>
    <row r="13" spans="2:10" x14ac:dyDescent="0.3">
      <c r="B13" s="32"/>
      <c r="C13" s="37"/>
      <c r="D13" s="38" t="s">
        <v>17</v>
      </c>
      <c r="E13" s="39"/>
      <c r="F13" s="39"/>
      <c r="G13" s="40">
        <v>0</v>
      </c>
      <c r="H13" s="41"/>
      <c r="I13" s="41"/>
      <c r="J13" s="42">
        <v>0</v>
      </c>
    </row>
    <row r="14" spans="2:10" x14ac:dyDescent="0.3">
      <c r="B14" s="32"/>
      <c r="C14" s="37"/>
      <c r="D14" s="38" t="s">
        <v>18</v>
      </c>
      <c r="E14" s="39"/>
      <c r="F14" s="39"/>
      <c r="G14" s="40">
        <v>0</v>
      </c>
      <c r="H14" s="41"/>
      <c r="I14" s="41"/>
      <c r="J14" s="42">
        <v>0</v>
      </c>
    </row>
    <row r="15" spans="2:10" ht="31.2" x14ac:dyDescent="0.3">
      <c r="B15" s="32"/>
      <c r="C15" s="37"/>
      <c r="D15" s="38" t="s">
        <v>19</v>
      </c>
      <c r="E15" s="39"/>
      <c r="F15" s="39"/>
      <c r="G15" s="40">
        <v>0</v>
      </c>
      <c r="H15" s="41"/>
      <c r="I15" s="41"/>
      <c r="J15" s="42">
        <v>0</v>
      </c>
    </row>
    <row r="16" spans="2:10" x14ac:dyDescent="0.3">
      <c r="B16" s="32"/>
      <c r="C16" s="37"/>
      <c r="D16" s="38" t="s">
        <v>20</v>
      </c>
      <c r="E16" s="39"/>
      <c r="F16" s="39"/>
      <c r="G16" s="40">
        <v>0</v>
      </c>
      <c r="H16" s="41"/>
      <c r="I16" s="41"/>
      <c r="J16" s="42">
        <v>0</v>
      </c>
    </row>
    <row r="17" spans="2:10" x14ac:dyDescent="0.3">
      <c r="B17" s="32"/>
      <c r="C17" s="37"/>
      <c r="D17" s="38" t="s">
        <v>21</v>
      </c>
      <c r="E17" s="39"/>
      <c r="F17" s="39"/>
      <c r="G17" s="40">
        <v>0</v>
      </c>
      <c r="H17" s="41"/>
      <c r="I17" s="41"/>
      <c r="J17" s="42">
        <v>0</v>
      </c>
    </row>
    <row r="18" spans="2:10" ht="31.2" x14ac:dyDescent="0.3">
      <c r="B18" s="32"/>
      <c r="C18" s="37"/>
      <c r="D18" s="38" t="s">
        <v>22</v>
      </c>
      <c r="E18" s="39"/>
      <c r="F18" s="39"/>
      <c r="G18" s="40">
        <v>0</v>
      </c>
      <c r="H18" s="41"/>
      <c r="I18" s="41"/>
      <c r="J18" s="42">
        <v>0</v>
      </c>
    </row>
    <row r="19" spans="2:10" x14ac:dyDescent="0.3">
      <c r="B19" s="32"/>
      <c r="C19" s="37"/>
      <c r="D19" s="38" t="s">
        <v>23</v>
      </c>
      <c r="E19" s="39"/>
      <c r="F19" s="39"/>
      <c r="G19" s="40">
        <v>0</v>
      </c>
      <c r="H19" s="41"/>
      <c r="I19" s="41"/>
      <c r="J19" s="42">
        <v>0</v>
      </c>
    </row>
    <row r="20" spans="2:10" x14ac:dyDescent="0.3">
      <c r="B20" s="32"/>
      <c r="C20" s="37"/>
      <c r="D20" s="38" t="s">
        <v>24</v>
      </c>
      <c r="E20" s="39"/>
      <c r="F20" s="39"/>
      <c r="G20" s="40">
        <v>0</v>
      </c>
      <c r="H20" s="41"/>
      <c r="I20" s="41"/>
      <c r="J20" s="42">
        <v>0</v>
      </c>
    </row>
    <row r="21" spans="2:10" x14ac:dyDescent="0.3">
      <c r="B21" s="32"/>
      <c r="C21" s="33" t="s">
        <v>25</v>
      </c>
      <c r="D21" s="34"/>
      <c r="E21" s="35">
        <f>SUM(E22:E24)</f>
        <v>31320799</v>
      </c>
      <c r="F21" s="35">
        <f t="shared" ref="F21:J21" si="1">SUM(F22:F24)</f>
        <v>-8905123.0999999996</v>
      </c>
      <c r="G21" s="36">
        <f t="shared" si="1"/>
        <v>22415675.900000002</v>
      </c>
      <c r="H21" s="36">
        <f t="shared" si="1"/>
        <v>22415675.900000002</v>
      </c>
      <c r="I21" s="36">
        <f t="shared" si="1"/>
        <v>21606336.039999999</v>
      </c>
      <c r="J21" s="36">
        <f t="shared" si="1"/>
        <v>0</v>
      </c>
    </row>
    <row r="22" spans="2:10" ht="31.2" x14ac:dyDescent="0.3">
      <c r="B22" s="32"/>
      <c r="C22" s="37"/>
      <c r="D22" s="38" t="s">
        <v>26</v>
      </c>
      <c r="E22" s="43">
        <f>+'[1]Clasific Funcional'!D12</f>
        <v>6000905</v>
      </c>
      <c r="F22" s="39">
        <f>+'[1]Clasific Funcional'!E12</f>
        <v>-3221837.02</v>
      </c>
      <c r="G22" s="40">
        <f>+E22+F22</f>
        <v>2779067.98</v>
      </c>
      <c r="H22" s="44">
        <f>+'[1]Clasific Funcional'!G12</f>
        <v>2779067.98</v>
      </c>
      <c r="I22" s="44">
        <f>+'[1]Clasific Funcional'!H12</f>
        <v>2331760.17</v>
      </c>
      <c r="J22" s="42">
        <f>+G22-H22</f>
        <v>0</v>
      </c>
    </row>
    <row r="23" spans="2:10" ht="31.2" x14ac:dyDescent="0.3">
      <c r="B23" s="32"/>
      <c r="C23" s="37"/>
      <c r="D23" s="38" t="s">
        <v>27</v>
      </c>
      <c r="E23" s="39">
        <f>+'[1]Clasific Funcional'!D14</f>
        <v>25319894</v>
      </c>
      <c r="F23" s="39">
        <f>+'[1]Clasific Funcional'!E14</f>
        <v>-5683286.0800000001</v>
      </c>
      <c r="G23" s="40">
        <f>+E23+F23</f>
        <v>19636607.920000002</v>
      </c>
      <c r="H23" s="45">
        <f>+'[1]Clasific Funcional'!G14</f>
        <v>19636607.920000002</v>
      </c>
      <c r="I23" s="44">
        <f>+'[1]Clasific Funcional'!H14</f>
        <v>19274575.870000001</v>
      </c>
      <c r="J23" s="42">
        <f>+G23-H23</f>
        <v>0</v>
      </c>
    </row>
    <row r="24" spans="2:10" x14ac:dyDescent="0.3">
      <c r="B24" s="32"/>
      <c r="C24" s="37"/>
      <c r="D24" s="38" t="s">
        <v>28</v>
      </c>
      <c r="E24" s="39"/>
      <c r="F24" s="39"/>
      <c r="G24" s="40">
        <v>0</v>
      </c>
      <c r="H24" s="41"/>
      <c r="I24" s="41"/>
      <c r="J24" s="42">
        <v>0</v>
      </c>
    </row>
    <row r="25" spans="2:10" x14ac:dyDescent="0.3">
      <c r="B25" s="32"/>
      <c r="C25" s="33" t="s">
        <v>29</v>
      </c>
      <c r="D25" s="34"/>
      <c r="E25" s="35">
        <v>0</v>
      </c>
      <c r="F25" s="35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ht="31.2" x14ac:dyDescent="0.3">
      <c r="B26" s="32"/>
      <c r="C26" s="37"/>
      <c r="D26" s="38" t="s">
        <v>30</v>
      </c>
      <c r="E26" s="39"/>
      <c r="F26" s="39"/>
      <c r="G26" s="40">
        <v>0</v>
      </c>
      <c r="H26" s="41"/>
      <c r="I26" s="41"/>
      <c r="J26" s="42">
        <v>0</v>
      </c>
    </row>
    <row r="27" spans="2:10" x14ac:dyDescent="0.3">
      <c r="B27" s="32"/>
      <c r="C27" s="37"/>
      <c r="D27" s="38" t="s">
        <v>31</v>
      </c>
      <c r="E27" s="39"/>
      <c r="F27" s="39"/>
      <c r="G27" s="40">
        <v>0</v>
      </c>
      <c r="H27" s="41"/>
      <c r="I27" s="41"/>
      <c r="J27" s="42">
        <v>0</v>
      </c>
    </row>
    <row r="28" spans="2:10" x14ac:dyDescent="0.3">
      <c r="B28" s="32"/>
      <c r="C28" s="33" t="s">
        <v>32</v>
      </c>
      <c r="D28" s="34"/>
      <c r="E28" s="35">
        <v>0</v>
      </c>
      <c r="F28" s="35">
        <v>0</v>
      </c>
      <c r="G28" s="36">
        <v>0</v>
      </c>
      <c r="H28" s="36">
        <v>0</v>
      </c>
      <c r="I28" s="36">
        <v>0</v>
      </c>
      <c r="J28" s="36">
        <v>0</v>
      </c>
    </row>
    <row r="29" spans="2:10" x14ac:dyDescent="0.3">
      <c r="B29" s="32"/>
      <c r="C29" s="37"/>
      <c r="D29" s="38" t="s">
        <v>33</v>
      </c>
      <c r="E29" s="39"/>
      <c r="F29" s="39"/>
      <c r="G29" s="40">
        <v>0</v>
      </c>
      <c r="H29" s="41"/>
      <c r="I29" s="41"/>
      <c r="J29" s="42">
        <v>0</v>
      </c>
    </row>
    <row r="30" spans="2:10" x14ac:dyDescent="0.3">
      <c r="B30" s="32"/>
      <c r="C30" s="37"/>
      <c r="D30" s="38" t="s">
        <v>34</v>
      </c>
      <c r="E30" s="39"/>
      <c r="F30" s="39"/>
      <c r="G30" s="40">
        <v>0</v>
      </c>
      <c r="H30" s="41"/>
      <c r="I30" s="41"/>
      <c r="J30" s="42">
        <v>0</v>
      </c>
    </row>
    <row r="31" spans="2:10" x14ac:dyDescent="0.3">
      <c r="B31" s="32"/>
      <c r="C31" s="37"/>
      <c r="D31" s="38" t="s">
        <v>35</v>
      </c>
      <c r="E31" s="39"/>
      <c r="F31" s="39"/>
      <c r="G31" s="40">
        <v>0</v>
      </c>
      <c r="H31" s="41"/>
      <c r="I31" s="41"/>
      <c r="J31" s="42">
        <v>0</v>
      </c>
    </row>
    <row r="32" spans="2:10" ht="31.2" x14ac:dyDescent="0.3">
      <c r="B32" s="32"/>
      <c r="C32" s="37"/>
      <c r="D32" s="38" t="s">
        <v>36</v>
      </c>
      <c r="E32" s="39"/>
      <c r="F32" s="39"/>
      <c r="G32" s="40">
        <v>0</v>
      </c>
      <c r="H32" s="41"/>
      <c r="I32" s="41"/>
      <c r="J32" s="42">
        <v>0</v>
      </c>
    </row>
    <row r="33" spans="2:10" x14ac:dyDescent="0.3">
      <c r="B33" s="32"/>
      <c r="C33" s="33" t="s">
        <v>37</v>
      </c>
      <c r="D33" s="34"/>
      <c r="E33" s="35">
        <v>0</v>
      </c>
      <c r="F33" s="35">
        <v>0</v>
      </c>
      <c r="G33" s="36">
        <v>0</v>
      </c>
      <c r="H33" s="36">
        <v>0</v>
      </c>
      <c r="I33" s="36">
        <v>0</v>
      </c>
      <c r="J33" s="36">
        <v>0</v>
      </c>
    </row>
    <row r="34" spans="2:10" x14ac:dyDescent="0.3">
      <c r="B34" s="32"/>
      <c r="C34" s="37"/>
      <c r="D34" s="38" t="s">
        <v>38</v>
      </c>
      <c r="E34" s="39"/>
      <c r="F34" s="39"/>
      <c r="G34" s="40">
        <v>0</v>
      </c>
      <c r="H34" s="41"/>
      <c r="I34" s="41"/>
      <c r="J34" s="42">
        <v>0</v>
      </c>
    </row>
    <row r="35" spans="2:10" x14ac:dyDescent="0.3">
      <c r="B35" s="27" t="s">
        <v>39</v>
      </c>
      <c r="C35" s="28"/>
      <c r="D35" s="29"/>
      <c r="E35" s="39"/>
      <c r="F35" s="39"/>
      <c r="G35" s="40">
        <v>0</v>
      </c>
      <c r="H35" s="41"/>
      <c r="I35" s="41"/>
      <c r="J35" s="42">
        <v>0</v>
      </c>
    </row>
    <row r="36" spans="2:10" x14ac:dyDescent="0.3">
      <c r="B36" s="27" t="s">
        <v>40</v>
      </c>
      <c r="C36" s="28"/>
      <c r="D36" s="29"/>
      <c r="E36" s="39"/>
      <c r="F36" s="39"/>
      <c r="G36" s="40">
        <v>0</v>
      </c>
      <c r="H36" s="41"/>
      <c r="I36" s="41"/>
      <c r="J36" s="42">
        <v>0</v>
      </c>
    </row>
    <row r="37" spans="2:10" x14ac:dyDescent="0.3">
      <c r="B37" s="27" t="s">
        <v>41</v>
      </c>
      <c r="C37" s="28"/>
      <c r="D37" s="29"/>
      <c r="E37" s="39"/>
      <c r="F37" s="39"/>
      <c r="G37" s="40">
        <v>0</v>
      </c>
      <c r="H37" s="41"/>
      <c r="I37" s="41"/>
      <c r="J37" s="42">
        <v>0</v>
      </c>
    </row>
    <row r="38" spans="2:10" x14ac:dyDescent="0.3">
      <c r="B38" s="46"/>
      <c r="C38" s="47"/>
      <c r="D38" s="48"/>
      <c r="E38" s="49"/>
      <c r="F38" s="49"/>
      <c r="G38" s="50"/>
      <c r="H38" s="50"/>
      <c r="I38" s="50"/>
      <c r="J38" s="50"/>
    </row>
    <row r="39" spans="2:10" x14ac:dyDescent="0.3">
      <c r="B39" s="51"/>
      <c r="C39" s="52" t="s">
        <v>42</v>
      </c>
      <c r="D39" s="53"/>
      <c r="E39" s="54">
        <f>+E8</f>
        <v>31320799</v>
      </c>
      <c r="F39" s="54">
        <f t="shared" ref="F39:J39" si="2">+F8</f>
        <v>-8905123.0999999996</v>
      </c>
      <c r="G39" s="55">
        <f t="shared" si="2"/>
        <v>22415675.900000002</v>
      </c>
      <c r="H39" s="55">
        <f t="shared" si="2"/>
        <v>22415675.900000002</v>
      </c>
      <c r="I39" s="55">
        <f t="shared" si="2"/>
        <v>21606336.039999999</v>
      </c>
      <c r="J39" s="55">
        <f t="shared" si="2"/>
        <v>0</v>
      </c>
    </row>
  </sheetData>
  <mergeCells count="17">
    <mergeCell ref="C33:D33"/>
    <mergeCell ref="B35:D35"/>
    <mergeCell ref="B36:D36"/>
    <mergeCell ref="B37:D37"/>
    <mergeCell ref="C39:D39"/>
    <mergeCell ref="B8:D8"/>
    <mergeCell ref="C9:D9"/>
    <mergeCell ref="C12:D12"/>
    <mergeCell ref="C21:D21"/>
    <mergeCell ref="C25:D25"/>
    <mergeCell ref="C28:D28"/>
    <mergeCell ref="B2:J2"/>
    <mergeCell ref="B3:J3"/>
    <mergeCell ref="B4:J4"/>
    <mergeCell ref="B5:D7"/>
    <mergeCell ref="E5:I5"/>
    <mergeCell ref="J5:J6"/>
  </mergeCells>
  <pageMargins left="0.55118110236220474" right="0.70866141732283472" top="0.15748031496062992" bottom="0.15748031496062992" header="0.11811023622047245" footer="0.11811023622047245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por Cat  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2025-04-22T21:25:09Z</dcterms:created>
  <dcterms:modified xsi:type="dcterms:W3CDTF">2025-04-22T21:25:22Z</dcterms:modified>
</cp:coreProperties>
</file>