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287D27B6-5663-4639-B5A5-6287EFBA66B2}" xr6:coauthVersionLast="47" xr6:coauthVersionMax="47" xr10:uidLastSave="{00000000-0000-0000-0000-000000000000}"/>
  <bookViews>
    <workbookView xWindow="-108" yWindow="-108" windowWidth="23256" windowHeight="12456" xr2:uid="{D68E95D3-D756-49F7-B7E8-1DBB993F219E}"/>
  </bookViews>
  <sheets>
    <sheet name="Clasific por Obj del Gto" sheetId="1" r:id="rId1"/>
  </sheets>
  <externalReferences>
    <externalReference r:id="rId2"/>
    <externalReference r:id="rId3"/>
    <externalReference r:id="rId4"/>
  </externalReferences>
  <definedNames>
    <definedName name="_xlnm.Print_Area" localSheetId="0">'Clasific por Obj del Gto'!$A$3:$I$83</definedName>
    <definedName name="_xlnm.Print_Titles" localSheetId="0">'Clasific por Obj del Gto'!$1:$11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E82" i="1"/>
  <c r="D82" i="1"/>
  <c r="F82" i="1" s="1"/>
  <c r="I82" i="1" s="1"/>
  <c r="I81" i="1"/>
  <c r="H81" i="1"/>
  <c r="G81" i="1"/>
  <c r="F81" i="1"/>
  <c r="E81" i="1"/>
  <c r="D81" i="1"/>
  <c r="H80" i="1"/>
  <c r="G80" i="1"/>
  <c r="E80" i="1"/>
  <c r="D80" i="1"/>
  <c r="F80" i="1" s="1"/>
  <c r="I80" i="1" s="1"/>
  <c r="I79" i="1"/>
  <c r="H79" i="1"/>
  <c r="G79" i="1"/>
  <c r="F79" i="1"/>
  <c r="E79" i="1"/>
  <c r="D79" i="1"/>
  <c r="H78" i="1"/>
  <c r="G78" i="1"/>
  <c r="E78" i="1"/>
  <c r="D78" i="1"/>
  <c r="F78" i="1" s="1"/>
  <c r="I78" i="1" s="1"/>
  <c r="I77" i="1"/>
  <c r="H77" i="1"/>
  <c r="G77" i="1"/>
  <c r="F77" i="1"/>
  <c r="E77" i="1"/>
  <c r="D77" i="1"/>
  <c r="H76" i="1"/>
  <c r="G76" i="1"/>
  <c r="E76" i="1"/>
  <c r="D76" i="1"/>
  <c r="F76" i="1" s="1"/>
  <c r="I76" i="1" s="1"/>
  <c r="E75" i="1"/>
  <c r="H74" i="1"/>
  <c r="G74" i="1"/>
  <c r="E74" i="1"/>
  <c r="D74" i="1"/>
  <c r="F74" i="1" s="1"/>
  <c r="I74" i="1" s="1"/>
  <c r="H73" i="1"/>
  <c r="G73" i="1"/>
  <c r="E73" i="1"/>
  <c r="D73" i="1"/>
  <c r="F73" i="1" s="1"/>
  <c r="I73" i="1" s="1"/>
  <c r="H72" i="1"/>
  <c r="G72" i="1"/>
  <c r="E72" i="1"/>
  <c r="D72" i="1"/>
  <c r="F72" i="1" s="1"/>
  <c r="I72" i="1" s="1"/>
  <c r="H70" i="1"/>
  <c r="G70" i="1"/>
  <c r="E70" i="1"/>
  <c r="D70" i="1"/>
  <c r="F70" i="1" s="1"/>
  <c r="I70" i="1" s="1"/>
  <c r="H69" i="1"/>
  <c r="G69" i="1"/>
  <c r="E69" i="1"/>
  <c r="D69" i="1"/>
  <c r="F69" i="1" s="1"/>
  <c r="I69" i="1" s="1"/>
  <c r="H68" i="1"/>
  <c r="G68" i="1"/>
  <c r="E68" i="1"/>
  <c r="D68" i="1"/>
  <c r="F68" i="1" s="1"/>
  <c r="I68" i="1" s="1"/>
  <c r="H67" i="1"/>
  <c r="G67" i="1"/>
  <c r="E67" i="1"/>
  <c r="D67" i="1"/>
  <c r="F67" i="1" s="1"/>
  <c r="I67" i="1" s="1"/>
  <c r="H66" i="1"/>
  <c r="G66" i="1"/>
  <c r="E66" i="1"/>
  <c r="D66" i="1"/>
  <c r="F66" i="1" s="1"/>
  <c r="I66" i="1" s="1"/>
  <c r="H65" i="1"/>
  <c r="G65" i="1"/>
  <c r="E65" i="1"/>
  <c r="D65" i="1"/>
  <c r="F65" i="1" s="1"/>
  <c r="I65" i="1" s="1"/>
  <c r="H64" i="1"/>
  <c r="G64" i="1"/>
  <c r="E64" i="1"/>
  <c r="D64" i="1"/>
  <c r="F64" i="1" s="1"/>
  <c r="I64" i="1" s="1"/>
  <c r="H62" i="1"/>
  <c r="G62" i="1"/>
  <c r="E62" i="1"/>
  <c r="D62" i="1"/>
  <c r="F62" i="1" s="1"/>
  <c r="I62" i="1" s="1"/>
  <c r="H61" i="1"/>
  <c r="G61" i="1"/>
  <c r="E61" i="1"/>
  <c r="D61" i="1"/>
  <c r="F61" i="1" s="1"/>
  <c r="I61" i="1" s="1"/>
  <c r="H60" i="1"/>
  <c r="G60" i="1"/>
  <c r="E60" i="1"/>
  <c r="D60" i="1"/>
  <c r="F60" i="1" s="1"/>
  <c r="I60" i="1" s="1"/>
  <c r="H59" i="1"/>
  <c r="G59" i="1"/>
  <c r="E59" i="1"/>
  <c r="D59" i="1"/>
  <c r="F59" i="1" s="1"/>
  <c r="I59" i="1" s="1"/>
  <c r="F58" i="1"/>
  <c r="I58" i="1" s="1"/>
  <c r="I57" i="1"/>
  <c r="F57" i="1"/>
  <c r="F56" i="1"/>
  <c r="I56" i="1" s="1"/>
  <c r="F55" i="1"/>
  <c r="I55" i="1" s="1"/>
  <c r="F54" i="1"/>
  <c r="I54" i="1" s="1"/>
  <c r="F53" i="1"/>
  <c r="F49" i="1" s="1"/>
  <c r="F52" i="1"/>
  <c r="I52" i="1" s="1"/>
  <c r="I51" i="1"/>
  <c r="F51" i="1"/>
  <c r="F50" i="1"/>
  <c r="I50" i="1" s="1"/>
  <c r="H49" i="1"/>
  <c r="G49" i="1"/>
  <c r="E49" i="1"/>
  <c r="D49" i="1"/>
  <c r="H48" i="1"/>
  <c r="G48" i="1"/>
  <c r="E48" i="1"/>
  <c r="D48" i="1"/>
  <c r="F48" i="1" s="1"/>
  <c r="I48" i="1" s="1"/>
  <c r="H47" i="1"/>
  <c r="G47" i="1"/>
  <c r="E47" i="1"/>
  <c r="D47" i="1"/>
  <c r="F47" i="1" s="1"/>
  <c r="I47" i="1" s="1"/>
  <c r="H46" i="1"/>
  <c r="G46" i="1"/>
  <c r="E46" i="1"/>
  <c r="D46" i="1"/>
  <c r="F46" i="1" s="1"/>
  <c r="I46" i="1" s="1"/>
  <c r="H45" i="1"/>
  <c r="G45" i="1"/>
  <c r="E45" i="1"/>
  <c r="D45" i="1"/>
  <c r="F45" i="1" s="1"/>
  <c r="I45" i="1" s="1"/>
  <c r="H44" i="1"/>
  <c r="G44" i="1"/>
  <c r="E44" i="1"/>
  <c r="D44" i="1"/>
  <c r="F44" i="1" s="1"/>
  <c r="I44" i="1" s="1"/>
  <c r="H43" i="1"/>
  <c r="G43" i="1"/>
  <c r="E43" i="1"/>
  <c r="D43" i="1"/>
  <c r="F43" i="1" s="1"/>
  <c r="I43" i="1" s="1"/>
  <c r="H42" i="1"/>
  <c r="G42" i="1"/>
  <c r="E42" i="1"/>
  <c r="D42" i="1"/>
  <c r="F42" i="1" s="1"/>
  <c r="I42" i="1" s="1"/>
  <c r="H41" i="1"/>
  <c r="G41" i="1"/>
  <c r="E41" i="1"/>
  <c r="D41" i="1"/>
  <c r="F41" i="1" s="1"/>
  <c r="I41" i="1" s="1"/>
  <c r="H40" i="1"/>
  <c r="G40" i="1"/>
  <c r="E40" i="1"/>
  <c r="D40" i="1"/>
  <c r="F40" i="1" s="1"/>
  <c r="I40" i="1" s="1"/>
  <c r="F38" i="1"/>
  <c r="I38" i="1" s="1"/>
  <c r="F37" i="1"/>
  <c r="I37" i="1" s="1"/>
  <c r="F36" i="1"/>
  <c r="I36" i="1" s="1"/>
  <c r="F35" i="1"/>
  <c r="I35" i="1" s="1"/>
  <c r="I34" i="1"/>
  <c r="F34" i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I24" i="1"/>
  <c r="F24" i="1"/>
  <c r="F23" i="1"/>
  <c r="I23" i="1" s="1"/>
  <c r="F22" i="1"/>
  <c r="I22" i="1" s="1"/>
  <c r="F21" i="1"/>
  <c r="I21" i="1" s="1"/>
  <c r="F20" i="1"/>
  <c r="F19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I14" i="1"/>
  <c r="F14" i="1"/>
  <c r="F13" i="1"/>
  <c r="I13" i="1" s="1"/>
  <c r="F12" i="1"/>
  <c r="I12" i="1" s="1"/>
  <c r="I11" i="1" s="1"/>
  <c r="H11" i="1"/>
  <c r="H83" i="1" s="1"/>
  <c r="G11" i="1"/>
  <c r="G83" i="1" s="1"/>
  <c r="F11" i="1"/>
  <c r="E11" i="1"/>
  <c r="E83" i="1" s="1"/>
  <c r="D11" i="1"/>
  <c r="D83" i="1" s="1"/>
  <c r="B6" i="1"/>
  <c r="I49" i="1" l="1"/>
  <c r="I29" i="1"/>
  <c r="I20" i="1"/>
  <c r="I19" i="1" s="1"/>
  <c r="I83" i="1" s="1"/>
  <c r="I53" i="1"/>
  <c r="F29" i="1"/>
  <c r="F83" i="1" s="1"/>
</calcChain>
</file>

<file path=xl/sharedStrings.xml><?xml version="1.0" encoding="utf-8"?>
<sst xmlns="http://schemas.openxmlformats.org/spreadsheetml/2006/main" count="86" uniqueCount="86">
  <si>
    <t>Auditoría Superior del Estado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</si>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</sst>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name val="Roboto"/>
    </font>
    <font>
      <b/>
      <sz val="12"/>
      <color rgb="FF000000"/>
      <name val="Roboto"/>
    </font>
    <font>
      <b/>
      <sz val="12"/>
      <color indexed="8"/>
      <name val="Roboto"/>
    </font>
    <font>
      <sz val="12"/>
      <color rgb="FF000000"/>
      <name val="Roboto"/>
    </font>
    <font>
      <sz val="12"/>
      <color indexed="8"/>
      <name val="Roboto"/>
    </font>
    <font>
      <b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37" fontId="2" fillId="2" borderId="4" xfId="1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3" fillId="2" borderId="5" xfId="0" applyFont="1" applyFill="1" applyBorder="1"/>
    <xf numFmtId="37" fontId="2" fillId="2" borderId="6" xfId="1" applyNumberFormat="1" applyFont="1" applyFill="1" applyBorder="1" applyAlignment="1" applyProtection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43" fontId="3" fillId="3" borderId="0" xfId="1" applyFont="1" applyFill="1"/>
    <xf numFmtId="37" fontId="4" fillId="4" borderId="1" xfId="1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/>
    <xf numFmtId="37" fontId="4" fillId="4" borderId="9" xfId="1" applyNumberFormat="1" applyFont="1" applyFill="1" applyBorder="1" applyAlignment="1" applyProtection="1">
      <alignment horizontal="center"/>
    </xf>
    <xf numFmtId="0" fontId="5" fillId="4" borderId="10" xfId="0" applyFont="1" applyFill="1" applyBorder="1"/>
    <xf numFmtId="0" fontId="5" fillId="4" borderId="11" xfId="0" applyFont="1" applyFill="1" applyBorder="1"/>
    <xf numFmtId="43" fontId="4" fillId="4" borderId="12" xfId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/>
    <xf numFmtId="43" fontId="4" fillId="4" borderId="12" xfId="1" applyFont="1" applyFill="1" applyBorder="1" applyAlignment="1" applyProtection="1">
      <alignment horizontal="center" vertical="center"/>
    </xf>
    <xf numFmtId="43" fontId="4" fillId="4" borderId="12" xfId="1" applyFont="1" applyFill="1" applyBorder="1" applyAlignment="1" applyProtection="1">
      <alignment horizontal="center" wrapText="1"/>
    </xf>
    <xf numFmtId="37" fontId="4" fillId="4" borderId="12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8" xfId="0" applyFont="1" applyFill="1" applyBorder="1"/>
    <xf numFmtId="37" fontId="4" fillId="4" borderId="12" xfId="1" applyNumberFormat="1" applyFont="1" applyFill="1" applyBorder="1" applyAlignment="1" applyProtection="1">
      <alignment horizontal="center"/>
    </xf>
    <xf numFmtId="43" fontId="4" fillId="4" borderId="12" xfId="1" applyFont="1" applyFill="1" applyBorder="1" applyAlignment="1" applyProtection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7" fillId="0" borderId="13" xfId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9" fillId="0" borderId="13" xfId="1" applyFont="1" applyFill="1" applyBorder="1" applyAlignment="1" applyProtection="1">
      <alignment horizontal="right"/>
      <protection locked="0"/>
    </xf>
    <xf numFmtId="43" fontId="9" fillId="0" borderId="13" xfId="1" applyFont="1" applyFill="1" applyBorder="1" applyAlignment="1">
      <alignment horizontal="right"/>
    </xf>
    <xf numFmtId="1" fontId="3" fillId="0" borderId="0" xfId="0" applyNumberFormat="1" applyFont="1"/>
    <xf numFmtId="4" fontId="3" fillId="0" borderId="0" xfId="0" applyNumberFormat="1" applyFont="1"/>
    <xf numFmtId="8" fontId="3" fillId="0" borderId="0" xfId="0" applyNumberFormat="1" applyFont="1"/>
    <xf numFmtId="43" fontId="7" fillId="0" borderId="13" xfId="1" applyFont="1" applyFill="1" applyBorder="1" applyAlignment="1" applyProtection="1">
      <alignment horizontal="right"/>
      <protection locked="0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43" fontId="7" fillId="0" borderId="12" xfId="1" applyFont="1" applyFill="1" applyBorder="1" applyAlignment="1">
      <alignment horizontal="right"/>
    </xf>
    <xf numFmtId="43" fontId="3" fillId="0" borderId="0" xfId="1" applyFont="1" applyFill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Contabilidad/Karen%20Cuitun/01%20Operacion%20Diaria/2024/06%20Presupuesto/TRASPASOS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Contabilidad/Karen%20Cuitun/01%20Operacion%20Diaria/2023/04%20Presupuesto/TRASPASO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/>
      <sheetData sheetId="1"/>
      <sheetData sheetId="2">
        <row r="7">
          <cell r="B7" t="str">
            <v>Del 01 enero al 31 marzo del 2025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Ing ext"/>
      <sheetName val="Ingresos "/>
      <sheetName val="Amp. Red. (2)"/>
      <sheetName val="Amp. Red."/>
      <sheetName val="Amp. Red. Por Concepto"/>
      <sheetName val="COG ENERO"/>
      <sheetName val="COG FEBRERO"/>
      <sheetName val="COG MARZO"/>
      <sheetName val="COG ABRIL"/>
      <sheetName val="COG MAYO"/>
      <sheetName val="COG JUNIO"/>
      <sheetName val="COG JULIO"/>
      <sheetName val="COG AGOSTO"/>
      <sheetName val="COG SEPTIEMBRE"/>
      <sheetName val="COG OCTUBRE"/>
      <sheetName val="COG NOVIEMBRE"/>
      <sheetName val="COG DICIEMBRE"/>
      <sheetName val="COG ACUM CIERRE"/>
      <sheetName val="COG DISC FIN"/>
      <sheetName val="COG DISC FIN (2)"/>
      <sheetName val="Hoja5"/>
      <sheetName val="COG ACUM"/>
      <sheetName val="Funcional y programat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1">
          <cell r="D41">
            <v>0</v>
          </cell>
          <cell r="E41">
            <v>0</v>
          </cell>
          <cell r="G41">
            <v>0</v>
          </cell>
          <cell r="H41">
            <v>0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</row>
        <row r="43">
          <cell r="D43">
            <v>0</v>
          </cell>
          <cell r="E43">
            <v>0</v>
          </cell>
          <cell r="G43">
            <v>0</v>
          </cell>
          <cell r="H43">
            <v>0</v>
          </cell>
        </row>
        <row r="44">
          <cell r="D44">
            <v>0</v>
          </cell>
          <cell r="E44">
            <v>0</v>
          </cell>
          <cell r="G44">
            <v>0</v>
          </cell>
          <cell r="H44">
            <v>0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D46">
            <v>0</v>
          </cell>
          <cell r="E46">
            <v>0</v>
          </cell>
          <cell r="G46">
            <v>0</v>
          </cell>
          <cell r="H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</row>
        <row r="49">
          <cell r="D49">
            <v>0</v>
          </cell>
          <cell r="E49">
            <v>0</v>
          </cell>
          <cell r="G49">
            <v>0</v>
          </cell>
          <cell r="H49">
            <v>0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</row>
        <row r="61">
          <cell r="D61">
            <v>0</v>
          </cell>
          <cell r="E61">
            <v>0</v>
          </cell>
          <cell r="G61">
            <v>0</v>
          </cell>
          <cell r="H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</row>
        <row r="63">
          <cell r="D63">
            <v>0</v>
          </cell>
          <cell r="E63">
            <v>0</v>
          </cell>
          <cell r="G63">
            <v>0</v>
          </cell>
          <cell r="H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</row>
        <row r="73">
          <cell r="D73">
            <v>0</v>
          </cell>
          <cell r="E73">
            <v>0</v>
          </cell>
          <cell r="G73">
            <v>0</v>
          </cell>
          <cell r="H73">
            <v>0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</row>
        <row r="77">
          <cell r="D77">
            <v>0</v>
          </cell>
          <cell r="E77">
            <v>0</v>
          </cell>
          <cell r="G77">
            <v>0</v>
          </cell>
          <cell r="H77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</row>
        <row r="79">
          <cell r="D79">
            <v>0</v>
          </cell>
          <cell r="E79">
            <v>0</v>
          </cell>
          <cell r="G79">
            <v>0</v>
          </cell>
          <cell r="H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</row>
        <row r="81">
          <cell r="D81">
            <v>0</v>
          </cell>
          <cell r="E81">
            <v>0</v>
          </cell>
          <cell r="G81">
            <v>0</v>
          </cell>
          <cell r="H81">
            <v>0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Ing ext"/>
      <sheetName val="Ingresos "/>
      <sheetName val="Amp. Red. (2)"/>
      <sheetName val="Amp. Red."/>
      <sheetName val="Amp. Red. Por Concepto"/>
      <sheetName val="COG ENERO"/>
      <sheetName val="COG FEBRERO"/>
      <sheetName val="COG MARZO"/>
      <sheetName val="COG ABRIL"/>
      <sheetName val="COG MAYO"/>
      <sheetName val="COG JUNIO"/>
      <sheetName val="COG JULIO"/>
      <sheetName val="COG AGOSTO"/>
      <sheetName val="COG SEPTIEMBRE"/>
      <sheetName val="COG OCTUBRE"/>
      <sheetName val="COG NOVIEMBRE"/>
      <sheetName val="COG DICIEMBRE"/>
      <sheetName val="COG ACUM CIERRE"/>
      <sheetName val="COG DISC FIN"/>
      <sheetName val="COG DISC FIN (2)"/>
      <sheetName val="Hoja5"/>
      <sheetName val="COG ACUM"/>
      <sheetName val="Funcional y programatica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E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C056-1998-4B01-A014-DE4E82DEDB3B}">
  <sheetPr>
    <tabColor rgb="FF00B0F0"/>
    <pageSetUpPr fitToPage="1"/>
  </sheetPr>
  <dimension ref="B3:L166"/>
  <sheetViews>
    <sheetView tabSelected="1" zoomScale="90" zoomScaleNormal="90" workbookViewId="0">
      <selection activeCell="B6" sqref="B6:I6"/>
    </sheetView>
  </sheetViews>
  <sheetFormatPr baseColWidth="10" defaultColWidth="11.44140625" defaultRowHeight="15.6" x14ac:dyDescent="0.3"/>
  <cols>
    <col min="1" max="1" width="1.109375" style="4" customWidth="1"/>
    <col min="2" max="2" width="9.5546875" style="4" customWidth="1"/>
    <col min="3" max="3" width="43.77734375" style="4" customWidth="1"/>
    <col min="4" max="6" width="17.21875" style="43" customWidth="1"/>
    <col min="7" max="8" width="17.21875" style="4" customWidth="1"/>
    <col min="9" max="9" width="14.109375" style="43" bestFit="1" customWidth="1"/>
    <col min="10" max="16384" width="11.44140625" style="4"/>
  </cols>
  <sheetData>
    <row r="3" spans="2:12" x14ac:dyDescent="0.3">
      <c r="B3" s="1" t="s">
        <v>0</v>
      </c>
      <c r="C3" s="2"/>
      <c r="D3" s="2"/>
      <c r="E3" s="2"/>
      <c r="F3" s="2"/>
      <c r="G3" s="2"/>
      <c r="H3" s="2"/>
      <c r="I3" s="3"/>
    </row>
    <row r="4" spans="2:12" x14ac:dyDescent="0.3">
      <c r="B4" s="5" t="s">
        <v>1</v>
      </c>
      <c r="C4" s="6"/>
      <c r="D4" s="6"/>
      <c r="E4" s="6"/>
      <c r="F4" s="6"/>
      <c r="G4" s="6"/>
      <c r="H4" s="6"/>
      <c r="I4" s="7"/>
    </row>
    <row r="5" spans="2:12" x14ac:dyDescent="0.3">
      <c r="B5" s="5" t="s">
        <v>2</v>
      </c>
      <c r="C5" s="6"/>
      <c r="D5" s="6"/>
      <c r="E5" s="6"/>
      <c r="F5" s="6"/>
      <c r="G5" s="6"/>
      <c r="H5" s="6"/>
      <c r="I5" s="7"/>
    </row>
    <row r="6" spans="2:12" x14ac:dyDescent="0.3">
      <c r="B6" s="8" t="str">
        <f>+'[1]Clasific Económica'!B7:I7</f>
        <v>Del 01 enero al 31 marzo del 2025</v>
      </c>
      <c r="C6" s="9"/>
      <c r="D6" s="9"/>
      <c r="E6" s="9"/>
      <c r="F6" s="9"/>
      <c r="G6" s="9"/>
      <c r="H6" s="9"/>
      <c r="I6" s="10"/>
    </row>
    <row r="7" spans="2:12" x14ac:dyDescent="0.3">
      <c r="B7" s="11"/>
      <c r="C7" s="11"/>
      <c r="D7" s="12"/>
      <c r="E7" s="12"/>
      <c r="F7" s="12"/>
      <c r="G7" s="11"/>
      <c r="H7" s="11"/>
      <c r="I7" s="12"/>
    </row>
    <row r="8" spans="2:12" x14ac:dyDescent="0.3">
      <c r="B8" s="13" t="s">
        <v>3</v>
      </c>
      <c r="C8" s="14"/>
      <c r="D8" s="15" t="s">
        <v>4</v>
      </c>
      <c r="E8" s="16"/>
      <c r="F8" s="16"/>
      <c r="G8" s="16"/>
      <c r="H8" s="17"/>
      <c r="I8" s="18" t="s">
        <v>5</v>
      </c>
    </row>
    <row r="9" spans="2:12" ht="31.2" x14ac:dyDescent="0.3">
      <c r="B9" s="19"/>
      <c r="C9" s="20"/>
      <c r="D9" s="21" t="s">
        <v>6</v>
      </c>
      <c r="E9" s="22" t="s">
        <v>7</v>
      </c>
      <c r="F9" s="21" t="s">
        <v>8</v>
      </c>
      <c r="G9" s="23" t="s">
        <v>9</v>
      </c>
      <c r="H9" s="23" t="s">
        <v>10</v>
      </c>
      <c r="I9" s="18"/>
    </row>
    <row r="10" spans="2:12" x14ac:dyDescent="0.3">
      <c r="B10" s="24"/>
      <c r="C10" s="25"/>
      <c r="D10" s="26">
        <v>1</v>
      </c>
      <c r="E10" s="26">
        <v>2</v>
      </c>
      <c r="F10" s="27" t="s">
        <v>11</v>
      </c>
      <c r="G10" s="26">
        <v>4</v>
      </c>
      <c r="H10" s="26">
        <v>5</v>
      </c>
      <c r="I10" s="27" t="s">
        <v>12</v>
      </c>
    </row>
    <row r="11" spans="2:12" x14ac:dyDescent="0.3">
      <c r="B11" s="28" t="s">
        <v>13</v>
      </c>
      <c r="C11" s="29"/>
      <c r="D11" s="30">
        <f>SUM(D12:D18)</f>
        <v>22635141</v>
      </c>
      <c r="E11" s="30">
        <f>SUM(E12:E18)</f>
        <v>-5621967.2299999995</v>
      </c>
      <c r="F11" s="30">
        <f t="shared" ref="F11:I11" si="0">SUM(F12:F18)</f>
        <v>17013173.77</v>
      </c>
      <c r="G11" s="30">
        <f t="shared" si="0"/>
        <v>17013173.77</v>
      </c>
      <c r="H11" s="30">
        <f t="shared" si="0"/>
        <v>16651141.719999999</v>
      </c>
      <c r="I11" s="30">
        <f t="shared" si="0"/>
        <v>0</v>
      </c>
    </row>
    <row r="12" spans="2:12" ht="31.2" x14ac:dyDescent="0.3">
      <c r="B12" s="31"/>
      <c r="C12" s="32" t="s">
        <v>14</v>
      </c>
      <c r="D12" s="33">
        <v>16231539</v>
      </c>
      <c r="E12" s="33">
        <v>-4084149.33</v>
      </c>
      <c r="F12" s="33">
        <f>+D12+E12</f>
        <v>12147389.67</v>
      </c>
      <c r="G12" s="33">
        <v>12147389.67</v>
      </c>
      <c r="H12" s="33">
        <v>12147389.67</v>
      </c>
      <c r="I12" s="34">
        <f>+F12-G12</f>
        <v>0</v>
      </c>
    </row>
    <row r="13" spans="2:12" ht="31.2" x14ac:dyDescent="0.3">
      <c r="B13" s="31"/>
      <c r="C13" s="32" t="s">
        <v>15</v>
      </c>
      <c r="D13" s="33">
        <v>195273</v>
      </c>
      <c r="E13" s="33">
        <v>-144568.79999999999</v>
      </c>
      <c r="F13" s="33">
        <f t="shared" ref="F13:F18" si="1">+D13+E13</f>
        <v>50704.200000000012</v>
      </c>
      <c r="G13" s="33">
        <v>50704.2</v>
      </c>
      <c r="H13" s="33">
        <v>50704.2</v>
      </c>
      <c r="I13" s="34">
        <f t="shared" ref="I13:I18" si="2">+F13-G13</f>
        <v>0</v>
      </c>
      <c r="J13" s="35"/>
      <c r="L13" s="36"/>
    </row>
    <row r="14" spans="2:12" x14ac:dyDescent="0.3">
      <c r="B14" s="31"/>
      <c r="C14" s="32" t="s">
        <v>16</v>
      </c>
      <c r="D14" s="33">
        <v>2892723</v>
      </c>
      <c r="E14" s="33">
        <v>-2758128.16</v>
      </c>
      <c r="F14" s="33">
        <f t="shared" si="1"/>
        <v>134594.83999999985</v>
      </c>
      <c r="G14" s="33">
        <v>134594.84</v>
      </c>
      <c r="H14" s="33">
        <v>134594.84</v>
      </c>
      <c r="I14" s="34">
        <f t="shared" si="2"/>
        <v>0</v>
      </c>
      <c r="J14" s="35"/>
    </row>
    <row r="15" spans="2:12" x14ac:dyDescent="0.3">
      <c r="B15" s="31"/>
      <c r="C15" s="32" t="s">
        <v>17</v>
      </c>
      <c r="D15" s="33">
        <v>2473305</v>
      </c>
      <c r="E15" s="33">
        <v>-375539.92</v>
      </c>
      <c r="F15" s="33">
        <f t="shared" si="1"/>
        <v>2097765.08</v>
      </c>
      <c r="G15" s="33">
        <v>2097765.08</v>
      </c>
      <c r="H15" s="33">
        <v>1749115.4300000002</v>
      </c>
      <c r="I15" s="34">
        <f t="shared" si="2"/>
        <v>0</v>
      </c>
      <c r="J15" s="35"/>
    </row>
    <row r="16" spans="2:12" x14ac:dyDescent="0.3">
      <c r="B16" s="31"/>
      <c r="C16" s="32" t="s">
        <v>18</v>
      </c>
      <c r="D16" s="33">
        <v>842301</v>
      </c>
      <c r="E16" s="33">
        <v>1593212.54</v>
      </c>
      <c r="F16" s="33">
        <f t="shared" si="1"/>
        <v>2435513.54</v>
      </c>
      <c r="G16" s="33">
        <v>2435513.54</v>
      </c>
      <c r="H16" s="33">
        <v>2422131.14</v>
      </c>
      <c r="I16" s="34">
        <f t="shared" si="2"/>
        <v>0</v>
      </c>
      <c r="J16" s="35"/>
    </row>
    <row r="17" spans="2:12" x14ac:dyDescent="0.3">
      <c r="B17" s="31"/>
      <c r="C17" s="32" t="s">
        <v>19</v>
      </c>
      <c r="D17" s="33">
        <v>0</v>
      </c>
      <c r="E17" s="33">
        <v>0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  <c r="J17" s="35"/>
    </row>
    <row r="18" spans="2:12" x14ac:dyDescent="0.3">
      <c r="B18" s="31"/>
      <c r="C18" s="32" t="s">
        <v>20</v>
      </c>
      <c r="D18" s="33">
        <v>0</v>
      </c>
      <c r="E18" s="33">
        <v>147206.44</v>
      </c>
      <c r="F18" s="33">
        <f t="shared" si="1"/>
        <v>147206.44</v>
      </c>
      <c r="G18" s="33">
        <v>147206.44</v>
      </c>
      <c r="H18" s="33">
        <v>147206.44</v>
      </c>
      <c r="I18" s="34">
        <f t="shared" si="2"/>
        <v>0</v>
      </c>
      <c r="J18" s="35"/>
    </row>
    <row r="19" spans="2:12" x14ac:dyDescent="0.3">
      <c r="B19" s="28" t="s">
        <v>21</v>
      </c>
      <c r="C19" s="29"/>
      <c r="D19" s="30">
        <f>SUM(D20:D28)</f>
        <v>1119659</v>
      </c>
      <c r="E19" s="30">
        <f>SUM(E20:E28)</f>
        <v>-582166.6</v>
      </c>
      <c r="F19" s="30">
        <f t="shared" ref="F19:I19" si="3">SUM(F20:F28)</f>
        <v>537492.4</v>
      </c>
      <c r="G19" s="30">
        <f t="shared" si="3"/>
        <v>537492.39999999991</v>
      </c>
      <c r="H19" s="30">
        <f t="shared" si="3"/>
        <v>526175.82999999996</v>
      </c>
      <c r="I19" s="30">
        <f t="shared" si="3"/>
        <v>0</v>
      </c>
      <c r="J19" s="35"/>
    </row>
    <row r="20" spans="2:12" ht="31.2" x14ac:dyDescent="0.3">
      <c r="B20" s="31"/>
      <c r="C20" s="32" t="s">
        <v>22</v>
      </c>
      <c r="D20" s="33">
        <v>269302</v>
      </c>
      <c r="E20" s="33">
        <v>-175482.15999999997</v>
      </c>
      <c r="F20" s="33">
        <f t="shared" ref="F20:F28" si="4">+D20+E20</f>
        <v>93819.840000000026</v>
      </c>
      <c r="G20" s="33">
        <v>93819.839999999997</v>
      </c>
      <c r="H20" s="33">
        <v>93819.839999999997</v>
      </c>
      <c r="I20" s="34">
        <f t="shared" ref="I20:I28" si="5">+F20-G20</f>
        <v>0</v>
      </c>
      <c r="J20" s="35"/>
    </row>
    <row r="21" spans="2:12" x14ac:dyDescent="0.3">
      <c r="B21" s="31"/>
      <c r="C21" s="32" t="s">
        <v>23</v>
      </c>
      <c r="D21" s="33">
        <v>46436</v>
      </c>
      <c r="E21" s="33">
        <v>-30290.510000000002</v>
      </c>
      <c r="F21" s="33">
        <f t="shared" si="4"/>
        <v>16145.489999999998</v>
      </c>
      <c r="G21" s="33">
        <v>16145.49</v>
      </c>
      <c r="H21" s="33">
        <v>16145.49</v>
      </c>
      <c r="I21" s="34">
        <f t="shared" si="5"/>
        <v>0</v>
      </c>
      <c r="J21" s="35"/>
    </row>
    <row r="22" spans="2:12" ht="31.2" x14ac:dyDescent="0.3">
      <c r="B22" s="31"/>
      <c r="C22" s="32" t="s">
        <v>24</v>
      </c>
      <c r="D22" s="33">
        <v>0</v>
      </c>
      <c r="E22" s="33">
        <v>0</v>
      </c>
      <c r="F22" s="33">
        <f t="shared" si="4"/>
        <v>0</v>
      </c>
      <c r="G22" s="33">
        <v>0</v>
      </c>
      <c r="H22" s="33">
        <v>0</v>
      </c>
      <c r="I22" s="34">
        <f t="shared" si="5"/>
        <v>0</v>
      </c>
      <c r="J22" s="35"/>
    </row>
    <row r="23" spans="2:12" ht="31.2" x14ac:dyDescent="0.3">
      <c r="B23" s="31"/>
      <c r="C23" s="32" t="s">
        <v>25</v>
      </c>
      <c r="D23" s="33">
        <v>8000</v>
      </c>
      <c r="E23" s="33">
        <v>44573.97</v>
      </c>
      <c r="F23" s="33">
        <f t="shared" si="4"/>
        <v>52573.97</v>
      </c>
      <c r="G23" s="33">
        <v>52573.969999999994</v>
      </c>
      <c r="H23" s="33">
        <v>41257.399999999994</v>
      </c>
      <c r="I23" s="34">
        <f t="shared" si="5"/>
        <v>0</v>
      </c>
      <c r="J23" s="35"/>
    </row>
    <row r="24" spans="2:12" ht="31.2" x14ac:dyDescent="0.3">
      <c r="B24" s="31"/>
      <c r="C24" s="32" t="s">
        <v>26</v>
      </c>
      <c r="D24" s="33">
        <v>2500</v>
      </c>
      <c r="E24" s="33">
        <v>-2443</v>
      </c>
      <c r="F24" s="33">
        <f t="shared" si="4"/>
        <v>57</v>
      </c>
      <c r="G24" s="33">
        <v>57</v>
      </c>
      <c r="H24" s="33">
        <v>57</v>
      </c>
      <c r="I24" s="34">
        <f t="shared" si="5"/>
        <v>0</v>
      </c>
      <c r="J24" s="35"/>
    </row>
    <row r="25" spans="2:12" x14ac:dyDescent="0.3">
      <c r="B25" s="31"/>
      <c r="C25" s="32" t="s">
        <v>27</v>
      </c>
      <c r="D25" s="33">
        <v>651678</v>
      </c>
      <c r="E25" s="33">
        <v>-282031.12</v>
      </c>
      <c r="F25" s="33">
        <f t="shared" si="4"/>
        <v>369646.88</v>
      </c>
      <c r="G25" s="33">
        <v>369646.88</v>
      </c>
      <c r="H25" s="33">
        <v>369646.88</v>
      </c>
      <c r="I25" s="34">
        <f t="shared" si="5"/>
        <v>0</v>
      </c>
      <c r="J25" s="35"/>
    </row>
    <row r="26" spans="2:12" ht="31.2" x14ac:dyDescent="0.3">
      <c r="B26" s="31"/>
      <c r="C26" s="32" t="s">
        <v>28</v>
      </c>
      <c r="D26" s="33">
        <v>14250</v>
      </c>
      <c r="E26" s="33">
        <v>-14250</v>
      </c>
      <c r="F26" s="33">
        <f t="shared" si="4"/>
        <v>0</v>
      </c>
      <c r="G26" s="33">
        <v>0</v>
      </c>
      <c r="H26" s="33">
        <v>0</v>
      </c>
      <c r="I26" s="34">
        <f t="shared" si="5"/>
        <v>0</v>
      </c>
      <c r="J26" s="35"/>
    </row>
    <row r="27" spans="2:12" x14ac:dyDescent="0.3">
      <c r="B27" s="31"/>
      <c r="C27" s="32" t="s">
        <v>29</v>
      </c>
      <c r="D27" s="33">
        <v>0</v>
      </c>
      <c r="E27" s="33">
        <v>0</v>
      </c>
      <c r="F27" s="33">
        <f t="shared" si="4"/>
        <v>0</v>
      </c>
      <c r="G27" s="33">
        <v>0</v>
      </c>
      <c r="H27" s="33">
        <v>0</v>
      </c>
      <c r="I27" s="34">
        <f t="shared" si="5"/>
        <v>0</v>
      </c>
      <c r="J27" s="35"/>
    </row>
    <row r="28" spans="2:12" ht="31.2" x14ac:dyDescent="0.3">
      <c r="B28" s="31"/>
      <c r="C28" s="32" t="s">
        <v>30</v>
      </c>
      <c r="D28" s="33">
        <v>127493</v>
      </c>
      <c r="E28" s="33">
        <v>-122243.78</v>
      </c>
      <c r="F28" s="33">
        <f t="shared" si="4"/>
        <v>5249.2200000000012</v>
      </c>
      <c r="G28" s="33">
        <v>5249.2199999999993</v>
      </c>
      <c r="H28" s="33">
        <v>5249.2199999999993</v>
      </c>
      <c r="I28" s="34">
        <f t="shared" si="5"/>
        <v>0</v>
      </c>
      <c r="J28" s="35"/>
    </row>
    <row r="29" spans="2:12" x14ac:dyDescent="0.3">
      <c r="B29" s="28" t="s">
        <v>31</v>
      </c>
      <c r="C29" s="29"/>
      <c r="D29" s="30">
        <f>SUM(D30:D38)</f>
        <v>7135586</v>
      </c>
      <c r="E29" s="30">
        <f>SUM(E30:E38)</f>
        <v>-2270576.27</v>
      </c>
      <c r="F29" s="30">
        <f t="shared" ref="F29:I29" si="6">SUM(F30:F38)</f>
        <v>4865009.7299999995</v>
      </c>
      <c r="G29" s="30">
        <f t="shared" si="6"/>
        <v>4865009.7299999995</v>
      </c>
      <c r="H29" s="30">
        <f t="shared" si="6"/>
        <v>4429018.49</v>
      </c>
      <c r="I29" s="30">
        <f t="shared" si="6"/>
        <v>9.1404217528179288E-11</v>
      </c>
      <c r="J29" s="35"/>
    </row>
    <row r="30" spans="2:12" x14ac:dyDescent="0.3">
      <c r="B30" s="31"/>
      <c r="C30" s="32" t="s">
        <v>32</v>
      </c>
      <c r="D30" s="33">
        <v>443861</v>
      </c>
      <c r="E30" s="33">
        <v>-27751.020000000019</v>
      </c>
      <c r="F30" s="33">
        <f t="shared" ref="F30:F38" si="7">+D30+E30</f>
        <v>416109.98</v>
      </c>
      <c r="G30" s="33">
        <v>416109.98</v>
      </c>
      <c r="H30" s="33">
        <v>416109.98</v>
      </c>
      <c r="I30" s="34">
        <f t="shared" ref="I30:I38" si="8">+F30-G30</f>
        <v>0</v>
      </c>
      <c r="J30" s="35"/>
    </row>
    <row r="31" spans="2:12" x14ac:dyDescent="0.3">
      <c r="B31" s="31"/>
      <c r="C31" s="32" t="s">
        <v>33</v>
      </c>
      <c r="D31" s="33">
        <v>1281525</v>
      </c>
      <c r="E31" s="33">
        <v>-451880.70999999996</v>
      </c>
      <c r="F31" s="33">
        <f t="shared" si="7"/>
        <v>829644.29</v>
      </c>
      <c r="G31" s="33">
        <v>829644.29</v>
      </c>
      <c r="H31" s="33">
        <v>829644.29</v>
      </c>
      <c r="I31" s="34">
        <f t="shared" si="8"/>
        <v>0</v>
      </c>
      <c r="J31" s="35"/>
    </row>
    <row r="32" spans="2:12" ht="31.2" x14ac:dyDescent="0.3">
      <c r="B32" s="31"/>
      <c r="C32" s="32" t="s">
        <v>34</v>
      </c>
      <c r="D32" s="33">
        <v>2251028</v>
      </c>
      <c r="E32" s="33">
        <v>504532.24000000005</v>
      </c>
      <c r="F32" s="33">
        <f t="shared" si="7"/>
        <v>2755560.24</v>
      </c>
      <c r="G32" s="33">
        <v>2755560.2399999998</v>
      </c>
      <c r="H32" s="33">
        <v>2347599.84</v>
      </c>
      <c r="I32" s="34">
        <f t="shared" si="8"/>
        <v>0</v>
      </c>
      <c r="J32" s="35"/>
      <c r="K32" s="37"/>
      <c r="L32" s="37"/>
    </row>
    <row r="33" spans="2:10" ht="31.2" x14ac:dyDescent="0.3">
      <c r="B33" s="31"/>
      <c r="C33" s="32" t="s">
        <v>35</v>
      </c>
      <c r="D33" s="33">
        <v>504879</v>
      </c>
      <c r="E33" s="33">
        <v>-68600.640000000014</v>
      </c>
      <c r="F33" s="33">
        <f t="shared" si="7"/>
        <v>436278.36</v>
      </c>
      <c r="G33" s="33">
        <v>436278.36</v>
      </c>
      <c r="H33" s="33">
        <v>436278.36</v>
      </c>
      <c r="I33" s="34">
        <f t="shared" si="8"/>
        <v>0</v>
      </c>
      <c r="J33" s="35"/>
    </row>
    <row r="34" spans="2:10" ht="31.2" x14ac:dyDescent="0.3">
      <c r="B34" s="31"/>
      <c r="C34" s="32" t="s">
        <v>36</v>
      </c>
      <c r="D34" s="33">
        <v>2125612</v>
      </c>
      <c r="E34" s="33">
        <v>-2073176.16</v>
      </c>
      <c r="F34" s="33">
        <f t="shared" si="7"/>
        <v>52435.840000000084</v>
      </c>
      <c r="G34" s="33">
        <v>52435.839999999997</v>
      </c>
      <c r="H34" s="33">
        <v>24405</v>
      </c>
      <c r="I34" s="34">
        <f t="shared" si="8"/>
        <v>8.7311491370201111E-11</v>
      </c>
      <c r="J34" s="35"/>
    </row>
    <row r="35" spans="2:10" ht="31.2" x14ac:dyDescent="0.3">
      <c r="B35" s="31"/>
      <c r="C35" s="32" t="s">
        <v>37</v>
      </c>
      <c r="D35" s="33">
        <v>0</v>
      </c>
      <c r="E35" s="33">
        <v>0</v>
      </c>
      <c r="F35" s="33">
        <f t="shared" si="7"/>
        <v>0</v>
      </c>
      <c r="G35" s="33">
        <v>0</v>
      </c>
      <c r="H35" s="33">
        <v>0</v>
      </c>
      <c r="I35" s="34">
        <f t="shared" si="8"/>
        <v>0</v>
      </c>
      <c r="J35" s="35"/>
    </row>
    <row r="36" spans="2:10" x14ac:dyDescent="0.3">
      <c r="B36" s="31"/>
      <c r="C36" s="32" t="s">
        <v>38</v>
      </c>
      <c r="D36" s="33">
        <v>40577</v>
      </c>
      <c r="E36" s="33">
        <v>-39506.979999999996</v>
      </c>
      <c r="F36" s="33">
        <f t="shared" si="7"/>
        <v>1070.0200000000041</v>
      </c>
      <c r="G36" s="33">
        <v>1070.02</v>
      </c>
      <c r="H36" s="33">
        <v>1070.02</v>
      </c>
      <c r="I36" s="34">
        <f t="shared" si="8"/>
        <v>4.0927261579781771E-12</v>
      </c>
      <c r="J36" s="35"/>
    </row>
    <row r="37" spans="2:10" x14ac:dyDescent="0.3">
      <c r="B37" s="31"/>
      <c r="C37" s="32" t="s">
        <v>39</v>
      </c>
      <c r="D37" s="33">
        <v>0</v>
      </c>
      <c r="E37" s="33">
        <v>0</v>
      </c>
      <c r="F37" s="33">
        <f t="shared" si="7"/>
        <v>0</v>
      </c>
      <c r="G37" s="33">
        <v>0</v>
      </c>
      <c r="H37" s="33">
        <v>0</v>
      </c>
      <c r="I37" s="34">
        <f t="shared" si="8"/>
        <v>0</v>
      </c>
      <c r="J37" s="35"/>
    </row>
    <row r="38" spans="2:10" x14ac:dyDescent="0.3">
      <c r="B38" s="31"/>
      <c r="C38" s="32" t="s">
        <v>40</v>
      </c>
      <c r="D38" s="33">
        <v>488104</v>
      </c>
      <c r="E38" s="33">
        <v>-114193</v>
      </c>
      <c r="F38" s="33">
        <f t="shared" si="7"/>
        <v>373911</v>
      </c>
      <c r="G38" s="33">
        <v>373911</v>
      </c>
      <c r="H38" s="33">
        <v>373911</v>
      </c>
      <c r="I38" s="34">
        <f t="shared" si="8"/>
        <v>0</v>
      </c>
      <c r="J38" s="35"/>
    </row>
    <row r="39" spans="2:10" x14ac:dyDescent="0.3">
      <c r="B39" s="28" t="s">
        <v>41</v>
      </c>
      <c r="C39" s="29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5"/>
    </row>
    <row r="40" spans="2:10" ht="31.2" x14ac:dyDescent="0.3">
      <c r="B40" s="31"/>
      <c r="C40" s="32" t="s">
        <v>42</v>
      </c>
      <c r="D40" s="33">
        <f>'[2]COG OCTUBRE'!$D41</f>
        <v>0</v>
      </c>
      <c r="E40" s="33">
        <f>'[2]COG OCTUBRE'!$E41</f>
        <v>0</v>
      </c>
      <c r="F40" s="33">
        <f t="shared" ref="F40:F48" si="9">+D40+E40</f>
        <v>0</v>
      </c>
      <c r="G40" s="33">
        <f>'[2]COG OCTUBRE'!$G41</f>
        <v>0</v>
      </c>
      <c r="H40" s="33">
        <f>'[2]COG OCTUBRE'!$H41</f>
        <v>0</v>
      </c>
      <c r="I40" s="34">
        <f t="shared" ref="I40:I48" si="10">+F40-G40</f>
        <v>0</v>
      </c>
      <c r="J40" s="35"/>
    </row>
    <row r="41" spans="2:10" x14ac:dyDescent="0.3">
      <c r="B41" s="31"/>
      <c r="C41" s="32" t="s">
        <v>43</v>
      </c>
      <c r="D41" s="33">
        <f>'[2]COG OCTUBRE'!$D42</f>
        <v>0</v>
      </c>
      <c r="E41" s="33">
        <f>'[2]COG OCTUBRE'!$E42</f>
        <v>0</v>
      </c>
      <c r="F41" s="33">
        <f t="shared" si="9"/>
        <v>0</v>
      </c>
      <c r="G41" s="33">
        <f>'[2]COG OCTUBRE'!$G42</f>
        <v>0</v>
      </c>
      <c r="H41" s="33">
        <f>'[2]COG OCTUBRE'!$H42</f>
        <v>0</v>
      </c>
      <c r="I41" s="34">
        <f t="shared" si="10"/>
        <v>0</v>
      </c>
      <c r="J41" s="35"/>
    </row>
    <row r="42" spans="2:10" x14ac:dyDescent="0.3">
      <c r="B42" s="31"/>
      <c r="C42" s="32" t="s">
        <v>44</v>
      </c>
      <c r="D42" s="33">
        <f>'[2]COG OCTUBRE'!$D43</f>
        <v>0</v>
      </c>
      <c r="E42" s="33">
        <f>'[2]COG OCTUBRE'!$E43</f>
        <v>0</v>
      </c>
      <c r="F42" s="33">
        <f t="shared" si="9"/>
        <v>0</v>
      </c>
      <c r="G42" s="33">
        <f>'[2]COG OCTUBRE'!$G43</f>
        <v>0</v>
      </c>
      <c r="H42" s="33">
        <f>'[2]COG OCTUBRE'!$H43</f>
        <v>0</v>
      </c>
      <c r="I42" s="34">
        <f t="shared" si="10"/>
        <v>0</v>
      </c>
      <c r="J42" s="35"/>
    </row>
    <row r="43" spans="2:10" x14ac:dyDescent="0.3">
      <c r="B43" s="31"/>
      <c r="C43" s="32" t="s">
        <v>45</v>
      </c>
      <c r="D43" s="33">
        <f>'[2]COG OCTUBRE'!$D44</f>
        <v>0</v>
      </c>
      <c r="E43" s="33">
        <f>'[2]COG OCTUBRE'!$E44</f>
        <v>0</v>
      </c>
      <c r="F43" s="33">
        <f t="shared" si="9"/>
        <v>0</v>
      </c>
      <c r="G43" s="33">
        <f>'[2]COG OCTUBRE'!$G44</f>
        <v>0</v>
      </c>
      <c r="H43" s="33">
        <f>'[2]COG OCTUBRE'!$H44</f>
        <v>0</v>
      </c>
      <c r="I43" s="34">
        <f t="shared" si="10"/>
        <v>0</v>
      </c>
      <c r="J43" s="35"/>
    </row>
    <row r="44" spans="2:10" x14ac:dyDescent="0.3">
      <c r="B44" s="31"/>
      <c r="C44" s="32" t="s">
        <v>46</v>
      </c>
      <c r="D44" s="33">
        <f>'[2]COG OCTUBRE'!$D45</f>
        <v>0</v>
      </c>
      <c r="E44" s="33">
        <f>'[2]COG OCTUBRE'!$E45</f>
        <v>0</v>
      </c>
      <c r="F44" s="33">
        <f t="shared" si="9"/>
        <v>0</v>
      </c>
      <c r="G44" s="33">
        <f>'[2]COG OCTUBRE'!$G45</f>
        <v>0</v>
      </c>
      <c r="H44" s="33">
        <f>'[2]COG OCTUBRE'!$H45</f>
        <v>0</v>
      </c>
      <c r="I44" s="34">
        <f t="shared" si="10"/>
        <v>0</v>
      </c>
      <c r="J44" s="35"/>
    </row>
    <row r="45" spans="2:10" ht="31.2" x14ac:dyDescent="0.3">
      <c r="B45" s="31"/>
      <c r="C45" s="32" t="s">
        <v>47</v>
      </c>
      <c r="D45" s="33">
        <f>'[2]COG OCTUBRE'!$D46</f>
        <v>0</v>
      </c>
      <c r="E45" s="33">
        <f>'[2]COG OCTUBRE'!$E46</f>
        <v>0</v>
      </c>
      <c r="F45" s="33">
        <f t="shared" si="9"/>
        <v>0</v>
      </c>
      <c r="G45" s="33">
        <f>'[2]COG OCTUBRE'!$G46</f>
        <v>0</v>
      </c>
      <c r="H45" s="33">
        <f>'[2]COG OCTUBRE'!$H46</f>
        <v>0</v>
      </c>
      <c r="I45" s="34">
        <f t="shared" si="10"/>
        <v>0</v>
      </c>
      <c r="J45" s="35"/>
    </row>
    <row r="46" spans="2:10" x14ac:dyDescent="0.3">
      <c r="B46" s="31"/>
      <c r="C46" s="32" t="s">
        <v>48</v>
      </c>
      <c r="D46" s="33">
        <f>'[2]COG OCTUBRE'!$D47</f>
        <v>0</v>
      </c>
      <c r="E46" s="33">
        <f>'[2]COG OCTUBRE'!$E47</f>
        <v>0</v>
      </c>
      <c r="F46" s="33">
        <f t="shared" si="9"/>
        <v>0</v>
      </c>
      <c r="G46" s="33">
        <f>'[2]COG OCTUBRE'!$G47</f>
        <v>0</v>
      </c>
      <c r="H46" s="33">
        <f>'[2]COG OCTUBRE'!$H47</f>
        <v>0</v>
      </c>
      <c r="I46" s="34">
        <f t="shared" si="10"/>
        <v>0</v>
      </c>
      <c r="J46" s="35"/>
    </row>
    <row r="47" spans="2:10" x14ac:dyDescent="0.3">
      <c r="B47" s="31"/>
      <c r="C47" s="32" t="s">
        <v>49</v>
      </c>
      <c r="D47" s="33">
        <f>'[2]COG OCTUBRE'!$D48</f>
        <v>0</v>
      </c>
      <c r="E47" s="33">
        <f>'[2]COG OCTUBRE'!$E48</f>
        <v>0</v>
      </c>
      <c r="F47" s="33">
        <f t="shared" si="9"/>
        <v>0</v>
      </c>
      <c r="G47" s="33">
        <f>'[2]COG OCTUBRE'!$G48</f>
        <v>0</v>
      </c>
      <c r="H47" s="33">
        <f>'[2]COG OCTUBRE'!$H48</f>
        <v>0</v>
      </c>
      <c r="I47" s="34">
        <f t="shared" si="10"/>
        <v>0</v>
      </c>
      <c r="J47" s="35"/>
    </row>
    <row r="48" spans="2:10" x14ac:dyDescent="0.3">
      <c r="B48" s="31"/>
      <c r="C48" s="32" t="s">
        <v>50</v>
      </c>
      <c r="D48" s="33">
        <f>'[2]COG OCTUBRE'!$D49</f>
        <v>0</v>
      </c>
      <c r="E48" s="33">
        <f>'[2]COG OCTUBRE'!$E49</f>
        <v>0</v>
      </c>
      <c r="F48" s="33">
        <f t="shared" si="9"/>
        <v>0</v>
      </c>
      <c r="G48" s="33">
        <f>'[2]COG OCTUBRE'!$G49</f>
        <v>0</v>
      </c>
      <c r="H48" s="33">
        <f>'[2]COG OCTUBRE'!$H49</f>
        <v>0</v>
      </c>
      <c r="I48" s="34">
        <f t="shared" si="10"/>
        <v>0</v>
      </c>
      <c r="J48" s="35"/>
    </row>
    <row r="49" spans="2:10" x14ac:dyDescent="0.3">
      <c r="B49" s="28" t="s">
        <v>51</v>
      </c>
      <c r="C49" s="29"/>
      <c r="D49" s="30">
        <f>SUM(D50:D58)</f>
        <v>430413</v>
      </c>
      <c r="E49" s="30">
        <f>SUM(E50:E58)</f>
        <v>-430413</v>
      </c>
      <c r="F49" s="30">
        <f t="shared" ref="F49:I49" si="11">SUM(F50:F58)</f>
        <v>0</v>
      </c>
      <c r="G49" s="30">
        <f t="shared" si="11"/>
        <v>0</v>
      </c>
      <c r="H49" s="30">
        <f t="shared" si="11"/>
        <v>0</v>
      </c>
      <c r="I49" s="30">
        <f t="shared" si="11"/>
        <v>0</v>
      </c>
      <c r="J49" s="35"/>
    </row>
    <row r="50" spans="2:10" x14ac:dyDescent="0.3">
      <c r="B50" s="31"/>
      <c r="C50" s="32" t="s">
        <v>52</v>
      </c>
      <c r="D50" s="33">
        <v>300000</v>
      </c>
      <c r="E50" s="33">
        <v>-300000</v>
      </c>
      <c r="F50" s="33">
        <f t="shared" ref="F50:F62" si="12">+D50+E50</f>
        <v>0</v>
      </c>
      <c r="G50" s="33">
        <v>0</v>
      </c>
      <c r="H50" s="33">
        <v>0</v>
      </c>
      <c r="I50" s="34">
        <f t="shared" ref="I50:I62" si="13">+F50-G50</f>
        <v>0</v>
      </c>
      <c r="J50" s="35"/>
    </row>
    <row r="51" spans="2:10" ht="31.2" x14ac:dyDescent="0.3">
      <c r="B51" s="31"/>
      <c r="C51" s="32" t="s">
        <v>53</v>
      </c>
      <c r="D51" s="33">
        <v>0</v>
      </c>
      <c r="E51" s="33">
        <v>0</v>
      </c>
      <c r="F51" s="33">
        <f t="shared" si="12"/>
        <v>0</v>
      </c>
      <c r="G51" s="33">
        <v>0</v>
      </c>
      <c r="H51" s="33">
        <v>0</v>
      </c>
      <c r="I51" s="34">
        <f t="shared" si="13"/>
        <v>0</v>
      </c>
      <c r="J51" s="35"/>
    </row>
    <row r="52" spans="2:10" ht="31.2" x14ac:dyDescent="0.3">
      <c r="B52" s="31"/>
      <c r="C52" s="32" t="s">
        <v>54</v>
      </c>
      <c r="D52" s="33">
        <v>0</v>
      </c>
      <c r="E52" s="33">
        <v>0</v>
      </c>
      <c r="F52" s="33">
        <f t="shared" si="12"/>
        <v>0</v>
      </c>
      <c r="G52" s="33">
        <v>0</v>
      </c>
      <c r="H52" s="33">
        <v>0</v>
      </c>
      <c r="I52" s="34">
        <f t="shared" si="13"/>
        <v>0</v>
      </c>
      <c r="J52" s="35"/>
    </row>
    <row r="53" spans="2:10" x14ac:dyDescent="0.3">
      <c r="B53" s="31"/>
      <c r="C53" s="32" t="s">
        <v>55</v>
      </c>
      <c r="D53" s="33">
        <v>0</v>
      </c>
      <c r="E53" s="33">
        <v>0</v>
      </c>
      <c r="F53" s="33">
        <f t="shared" si="12"/>
        <v>0</v>
      </c>
      <c r="G53" s="33">
        <v>0</v>
      </c>
      <c r="H53" s="33">
        <v>0</v>
      </c>
      <c r="I53" s="34">
        <f t="shared" si="13"/>
        <v>0</v>
      </c>
      <c r="J53" s="35"/>
    </row>
    <row r="54" spans="2:10" x14ac:dyDescent="0.3">
      <c r="B54" s="31"/>
      <c r="C54" s="32" t="s">
        <v>56</v>
      </c>
      <c r="D54" s="33">
        <v>0</v>
      </c>
      <c r="E54" s="33">
        <v>0</v>
      </c>
      <c r="F54" s="33">
        <f t="shared" si="12"/>
        <v>0</v>
      </c>
      <c r="G54" s="33">
        <v>0</v>
      </c>
      <c r="H54" s="33">
        <v>0</v>
      </c>
      <c r="I54" s="34">
        <f t="shared" si="13"/>
        <v>0</v>
      </c>
      <c r="J54" s="35"/>
    </row>
    <row r="55" spans="2:10" x14ac:dyDescent="0.3">
      <c r="B55" s="31"/>
      <c r="C55" s="32" t="s">
        <v>57</v>
      </c>
      <c r="D55" s="33">
        <v>10413</v>
      </c>
      <c r="E55" s="33">
        <v>-10413</v>
      </c>
      <c r="F55" s="33">
        <f t="shared" si="12"/>
        <v>0</v>
      </c>
      <c r="G55" s="33">
        <v>0</v>
      </c>
      <c r="H55" s="33">
        <v>0</v>
      </c>
      <c r="I55" s="34">
        <f t="shared" si="13"/>
        <v>0</v>
      </c>
      <c r="J55" s="35"/>
    </row>
    <row r="56" spans="2:10" x14ac:dyDescent="0.3">
      <c r="B56" s="31"/>
      <c r="C56" s="32" t="s">
        <v>58</v>
      </c>
      <c r="D56" s="33">
        <v>0</v>
      </c>
      <c r="E56" s="33">
        <v>0</v>
      </c>
      <c r="F56" s="33">
        <f t="shared" si="12"/>
        <v>0</v>
      </c>
      <c r="G56" s="33">
        <v>0</v>
      </c>
      <c r="H56" s="33">
        <v>0</v>
      </c>
      <c r="I56" s="34">
        <f t="shared" si="13"/>
        <v>0</v>
      </c>
      <c r="J56" s="35"/>
    </row>
    <row r="57" spans="2:10" x14ac:dyDescent="0.3">
      <c r="B57" s="31"/>
      <c r="C57" s="32" t="s">
        <v>59</v>
      </c>
      <c r="D57" s="33">
        <v>0</v>
      </c>
      <c r="E57" s="33">
        <v>0</v>
      </c>
      <c r="F57" s="33">
        <f t="shared" si="12"/>
        <v>0</v>
      </c>
      <c r="G57" s="33">
        <v>0</v>
      </c>
      <c r="H57" s="33">
        <v>0</v>
      </c>
      <c r="I57" s="34">
        <f t="shared" si="13"/>
        <v>0</v>
      </c>
      <c r="J57" s="35"/>
    </row>
    <row r="58" spans="2:10" x14ac:dyDescent="0.3">
      <c r="B58" s="31"/>
      <c r="C58" s="32" t="s">
        <v>60</v>
      </c>
      <c r="D58" s="33">
        <v>120000</v>
      </c>
      <c r="E58" s="33">
        <v>-120000</v>
      </c>
      <c r="F58" s="33">
        <f t="shared" si="12"/>
        <v>0</v>
      </c>
      <c r="G58" s="33">
        <v>0</v>
      </c>
      <c r="H58" s="33">
        <v>0</v>
      </c>
      <c r="I58" s="34">
        <f t="shared" si="13"/>
        <v>0</v>
      </c>
      <c r="J58" s="35"/>
    </row>
    <row r="59" spans="2:10" x14ac:dyDescent="0.3">
      <c r="B59" s="28" t="s">
        <v>61</v>
      </c>
      <c r="C59" s="29"/>
      <c r="D59" s="33">
        <f>'[2]COG OCTUBRE'!$D60</f>
        <v>0</v>
      </c>
      <c r="E59" s="33">
        <f>'[2]COG OCTUBRE'!$E60</f>
        <v>0</v>
      </c>
      <c r="F59" s="33">
        <f t="shared" si="12"/>
        <v>0</v>
      </c>
      <c r="G59" s="33">
        <f>'[2]COG OCTUBRE'!$G60</f>
        <v>0</v>
      </c>
      <c r="H59" s="33">
        <f>'[2]COG OCTUBRE'!$H60</f>
        <v>0</v>
      </c>
      <c r="I59" s="34">
        <f t="shared" si="13"/>
        <v>0</v>
      </c>
      <c r="J59" s="35"/>
    </row>
    <row r="60" spans="2:10" ht="31.2" x14ac:dyDescent="0.3">
      <c r="B60" s="31"/>
      <c r="C60" s="32" t="s">
        <v>62</v>
      </c>
      <c r="D60" s="33">
        <f>'[2]COG OCTUBRE'!$D61</f>
        <v>0</v>
      </c>
      <c r="E60" s="33">
        <f>'[2]COG OCTUBRE'!$E61</f>
        <v>0</v>
      </c>
      <c r="F60" s="33">
        <f t="shared" si="12"/>
        <v>0</v>
      </c>
      <c r="G60" s="33">
        <f>'[2]COG OCTUBRE'!$G61</f>
        <v>0</v>
      </c>
      <c r="H60" s="33">
        <f>'[2]COG OCTUBRE'!$H61</f>
        <v>0</v>
      </c>
      <c r="I60" s="34">
        <f t="shared" si="13"/>
        <v>0</v>
      </c>
      <c r="J60" s="35"/>
    </row>
    <row r="61" spans="2:10" x14ac:dyDescent="0.3">
      <c r="B61" s="31"/>
      <c r="C61" s="32" t="s">
        <v>63</v>
      </c>
      <c r="D61" s="33">
        <f>'[2]COG OCTUBRE'!$D62</f>
        <v>0</v>
      </c>
      <c r="E61" s="33">
        <f>'[2]COG OCTUBRE'!$E62</f>
        <v>0</v>
      </c>
      <c r="F61" s="33">
        <f t="shared" si="12"/>
        <v>0</v>
      </c>
      <c r="G61" s="33">
        <f>'[2]COG OCTUBRE'!$G62</f>
        <v>0</v>
      </c>
      <c r="H61" s="33">
        <f>'[2]COG OCTUBRE'!$H62</f>
        <v>0</v>
      </c>
      <c r="I61" s="34">
        <f t="shared" si="13"/>
        <v>0</v>
      </c>
      <c r="J61" s="35"/>
    </row>
    <row r="62" spans="2:10" ht="31.2" x14ac:dyDescent="0.3">
      <c r="B62" s="31"/>
      <c r="C62" s="32" t="s">
        <v>64</v>
      </c>
      <c r="D62" s="33">
        <f>'[2]COG OCTUBRE'!$D63</f>
        <v>0</v>
      </c>
      <c r="E62" s="33">
        <f>'[2]COG OCTUBRE'!$E63</f>
        <v>0</v>
      </c>
      <c r="F62" s="33">
        <f t="shared" si="12"/>
        <v>0</v>
      </c>
      <c r="G62" s="33">
        <f>'[2]COG OCTUBRE'!$G63</f>
        <v>0</v>
      </c>
      <c r="H62" s="33">
        <f>'[2]COG OCTUBRE'!$H63</f>
        <v>0</v>
      </c>
      <c r="I62" s="34">
        <f t="shared" si="13"/>
        <v>0</v>
      </c>
      <c r="J62" s="35"/>
    </row>
    <row r="63" spans="2:10" x14ac:dyDescent="0.3">
      <c r="B63" s="28" t="s">
        <v>65</v>
      </c>
      <c r="C63" s="29"/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5"/>
    </row>
    <row r="64" spans="2:10" ht="31.2" x14ac:dyDescent="0.3">
      <c r="B64" s="31"/>
      <c r="C64" s="32" t="s">
        <v>66</v>
      </c>
      <c r="D64" s="33">
        <f>'[2]COG OCTUBRE'!$D65</f>
        <v>0</v>
      </c>
      <c r="E64" s="33">
        <f>'[2]COG OCTUBRE'!$E65</f>
        <v>0</v>
      </c>
      <c r="F64" s="33">
        <f t="shared" ref="F64:F70" si="14">+D64+E64</f>
        <v>0</v>
      </c>
      <c r="G64" s="33">
        <f>'[2]COG OCTUBRE'!$G65</f>
        <v>0</v>
      </c>
      <c r="H64" s="33">
        <f>'[2]COG OCTUBRE'!$H65</f>
        <v>0</v>
      </c>
      <c r="I64" s="34">
        <f t="shared" ref="I64:I70" si="15">+F64-G64</f>
        <v>0</v>
      </c>
      <c r="J64" s="35"/>
    </row>
    <row r="65" spans="2:10" x14ac:dyDescent="0.3">
      <c r="B65" s="31"/>
      <c r="C65" s="32" t="s">
        <v>67</v>
      </c>
      <c r="D65" s="33">
        <f>'[2]COG OCTUBRE'!$D66</f>
        <v>0</v>
      </c>
      <c r="E65" s="33">
        <f>'[2]COG OCTUBRE'!$E66</f>
        <v>0</v>
      </c>
      <c r="F65" s="33">
        <f t="shared" si="14"/>
        <v>0</v>
      </c>
      <c r="G65" s="33">
        <f>'[2]COG OCTUBRE'!$G66</f>
        <v>0</v>
      </c>
      <c r="H65" s="33">
        <f>'[2]COG OCTUBRE'!$H66</f>
        <v>0</v>
      </c>
      <c r="I65" s="34">
        <f t="shared" si="15"/>
        <v>0</v>
      </c>
      <c r="J65" s="35"/>
    </row>
    <row r="66" spans="2:10" x14ac:dyDescent="0.3">
      <c r="B66" s="31"/>
      <c r="C66" s="32" t="s">
        <v>68</v>
      </c>
      <c r="D66" s="33">
        <f>'[2]COG OCTUBRE'!$D67</f>
        <v>0</v>
      </c>
      <c r="E66" s="33">
        <f>'[2]COG OCTUBRE'!$E67</f>
        <v>0</v>
      </c>
      <c r="F66" s="33">
        <f t="shared" si="14"/>
        <v>0</v>
      </c>
      <c r="G66" s="33">
        <f>'[2]COG OCTUBRE'!$G67</f>
        <v>0</v>
      </c>
      <c r="H66" s="33">
        <f>'[2]COG OCTUBRE'!$H67</f>
        <v>0</v>
      </c>
      <c r="I66" s="34">
        <f t="shared" si="15"/>
        <v>0</v>
      </c>
      <c r="J66" s="35"/>
    </row>
    <row r="67" spans="2:10" x14ac:dyDescent="0.3">
      <c r="B67" s="31"/>
      <c r="C67" s="32" t="s">
        <v>69</v>
      </c>
      <c r="D67" s="33">
        <f>'[2]COG OCTUBRE'!$D68</f>
        <v>0</v>
      </c>
      <c r="E67" s="33">
        <f>'[2]COG OCTUBRE'!$E68</f>
        <v>0</v>
      </c>
      <c r="F67" s="33">
        <f t="shared" si="14"/>
        <v>0</v>
      </c>
      <c r="G67" s="33">
        <f>'[2]COG OCTUBRE'!$G68</f>
        <v>0</v>
      </c>
      <c r="H67" s="33">
        <f>'[2]COG OCTUBRE'!$H68</f>
        <v>0</v>
      </c>
      <c r="I67" s="34">
        <f t="shared" si="15"/>
        <v>0</v>
      </c>
      <c r="J67" s="35"/>
    </row>
    <row r="68" spans="2:10" ht="31.2" x14ac:dyDescent="0.3">
      <c r="B68" s="31"/>
      <c r="C68" s="32" t="s">
        <v>70</v>
      </c>
      <c r="D68" s="33">
        <f>'[2]COG OCTUBRE'!$D69</f>
        <v>0</v>
      </c>
      <c r="E68" s="33">
        <f>'[2]COG OCTUBRE'!$E69</f>
        <v>0</v>
      </c>
      <c r="F68" s="33">
        <f t="shared" si="14"/>
        <v>0</v>
      </c>
      <c r="G68" s="33">
        <f>'[2]COG OCTUBRE'!$G69</f>
        <v>0</v>
      </c>
      <c r="H68" s="33">
        <f>'[2]COG OCTUBRE'!$H69</f>
        <v>0</v>
      </c>
      <c r="I68" s="34">
        <f t="shared" si="15"/>
        <v>0</v>
      </c>
      <c r="J68" s="35"/>
    </row>
    <row r="69" spans="2:10" x14ac:dyDescent="0.3">
      <c r="B69" s="31"/>
      <c r="C69" s="32" t="s">
        <v>71</v>
      </c>
      <c r="D69" s="33">
        <f>'[2]COG OCTUBRE'!$D70</f>
        <v>0</v>
      </c>
      <c r="E69" s="33">
        <f>'[2]COG OCTUBRE'!$E70</f>
        <v>0</v>
      </c>
      <c r="F69" s="33">
        <f t="shared" si="14"/>
        <v>0</v>
      </c>
      <c r="G69" s="33">
        <f>'[2]COG OCTUBRE'!$G70</f>
        <v>0</v>
      </c>
      <c r="H69" s="33">
        <f>'[2]COG OCTUBRE'!$H70</f>
        <v>0</v>
      </c>
      <c r="I69" s="34">
        <f t="shared" si="15"/>
        <v>0</v>
      </c>
      <c r="J69" s="35"/>
    </row>
    <row r="70" spans="2:10" ht="31.2" x14ac:dyDescent="0.3">
      <c r="B70" s="31"/>
      <c r="C70" s="32" t="s">
        <v>72</v>
      </c>
      <c r="D70" s="33">
        <f>'[2]COG OCTUBRE'!$D71</f>
        <v>0</v>
      </c>
      <c r="E70" s="33">
        <f>'[2]COG OCTUBRE'!$E71</f>
        <v>0</v>
      </c>
      <c r="F70" s="33">
        <f t="shared" si="14"/>
        <v>0</v>
      </c>
      <c r="G70" s="33">
        <f>'[2]COG OCTUBRE'!$G71</f>
        <v>0</v>
      </c>
      <c r="H70" s="33">
        <f>'[2]COG OCTUBRE'!$H71</f>
        <v>0</v>
      </c>
      <c r="I70" s="34">
        <f t="shared" si="15"/>
        <v>0</v>
      </c>
      <c r="J70" s="35"/>
    </row>
    <row r="71" spans="2:10" x14ac:dyDescent="0.3">
      <c r="B71" s="28" t="s">
        <v>73</v>
      </c>
      <c r="C71" s="29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5"/>
    </row>
    <row r="72" spans="2:10" x14ac:dyDescent="0.3">
      <c r="B72" s="31"/>
      <c r="C72" s="32" t="s">
        <v>74</v>
      </c>
      <c r="D72" s="33">
        <f>'[2]COG OCTUBRE'!$D73</f>
        <v>0</v>
      </c>
      <c r="E72" s="33">
        <f>'[2]COG OCTUBRE'!$E73</f>
        <v>0</v>
      </c>
      <c r="F72" s="33">
        <f t="shared" ref="F72:F74" si="16">+D72+E72</f>
        <v>0</v>
      </c>
      <c r="G72" s="33">
        <f>'[2]COG OCTUBRE'!$G73</f>
        <v>0</v>
      </c>
      <c r="H72" s="33">
        <f>'[2]COG OCTUBRE'!$H73</f>
        <v>0</v>
      </c>
      <c r="I72" s="34">
        <f t="shared" ref="I72:I74" si="17">+F72-G72</f>
        <v>0</v>
      </c>
      <c r="J72" s="35"/>
    </row>
    <row r="73" spans="2:10" x14ac:dyDescent="0.3">
      <c r="B73" s="31"/>
      <c r="C73" s="32" t="s">
        <v>75</v>
      </c>
      <c r="D73" s="33">
        <f>'[2]COG OCTUBRE'!$D74</f>
        <v>0</v>
      </c>
      <c r="E73" s="33">
        <f>'[2]COG OCTUBRE'!$E74</f>
        <v>0</v>
      </c>
      <c r="F73" s="33">
        <f t="shared" si="16"/>
        <v>0</v>
      </c>
      <c r="G73" s="33">
        <f>'[2]COG OCTUBRE'!$G74</f>
        <v>0</v>
      </c>
      <c r="H73" s="33">
        <f>'[2]COG OCTUBRE'!$H74</f>
        <v>0</v>
      </c>
      <c r="I73" s="34">
        <f t="shared" si="17"/>
        <v>0</v>
      </c>
      <c r="J73" s="35"/>
    </row>
    <row r="74" spans="2:10" x14ac:dyDescent="0.3">
      <c r="B74" s="31"/>
      <c r="C74" s="32" t="s">
        <v>76</v>
      </c>
      <c r="D74" s="33">
        <f>'[2]COG OCTUBRE'!$D75</f>
        <v>0</v>
      </c>
      <c r="E74" s="33">
        <f>'[2]COG OCTUBRE'!$E75</f>
        <v>0</v>
      </c>
      <c r="F74" s="33">
        <f t="shared" si="16"/>
        <v>0</v>
      </c>
      <c r="G74" s="33">
        <f>'[2]COG OCTUBRE'!$G75</f>
        <v>0</v>
      </c>
      <c r="H74" s="33">
        <f>'[2]COG OCTUBRE'!$H75</f>
        <v>0</v>
      </c>
      <c r="I74" s="34">
        <f t="shared" si="17"/>
        <v>0</v>
      </c>
      <c r="J74" s="35"/>
    </row>
    <row r="75" spans="2:10" x14ac:dyDescent="0.3">
      <c r="B75" s="28" t="s">
        <v>77</v>
      </c>
      <c r="C75" s="29"/>
      <c r="D75" s="38">
        <v>0</v>
      </c>
      <c r="E75" s="38">
        <f>'[3]COG ENERO'!$E76</f>
        <v>0</v>
      </c>
      <c r="F75" s="30">
        <v>0</v>
      </c>
      <c r="G75" s="30">
        <v>0</v>
      </c>
      <c r="H75" s="30">
        <v>0</v>
      </c>
      <c r="I75" s="30">
        <v>0</v>
      </c>
      <c r="J75" s="35"/>
    </row>
    <row r="76" spans="2:10" x14ac:dyDescent="0.3">
      <c r="B76" s="31"/>
      <c r="C76" s="32" t="s">
        <v>78</v>
      </c>
      <c r="D76" s="33">
        <f>'[2]COG OCTUBRE'!$D77</f>
        <v>0</v>
      </c>
      <c r="E76" s="33">
        <f>'[2]COG OCTUBRE'!$E77</f>
        <v>0</v>
      </c>
      <c r="F76" s="33">
        <f t="shared" ref="F76:F82" si="18">+D76+E76</f>
        <v>0</v>
      </c>
      <c r="G76" s="33">
        <f>'[2]COG OCTUBRE'!$G77</f>
        <v>0</v>
      </c>
      <c r="H76" s="33">
        <f>'[2]COG OCTUBRE'!$H77</f>
        <v>0</v>
      </c>
      <c r="I76" s="34">
        <f t="shared" ref="I76:I82" si="19">+F76-G76</f>
        <v>0</v>
      </c>
      <c r="J76" s="35"/>
    </row>
    <row r="77" spans="2:10" x14ac:dyDescent="0.3">
      <c r="B77" s="31"/>
      <c r="C77" s="32" t="s">
        <v>79</v>
      </c>
      <c r="D77" s="33">
        <f>'[2]COG OCTUBRE'!$D78</f>
        <v>0</v>
      </c>
      <c r="E77" s="33">
        <f>'[2]COG OCTUBRE'!$E78</f>
        <v>0</v>
      </c>
      <c r="F77" s="33">
        <f t="shared" si="18"/>
        <v>0</v>
      </c>
      <c r="G77" s="33">
        <f>'[2]COG OCTUBRE'!$G78</f>
        <v>0</v>
      </c>
      <c r="H77" s="33">
        <f>'[2]COG OCTUBRE'!$H78</f>
        <v>0</v>
      </c>
      <c r="I77" s="34">
        <f t="shared" si="19"/>
        <v>0</v>
      </c>
      <c r="J77" s="35"/>
    </row>
    <row r="78" spans="2:10" x14ac:dyDescent="0.3">
      <c r="B78" s="31"/>
      <c r="C78" s="32" t="s">
        <v>80</v>
      </c>
      <c r="D78" s="33">
        <f>'[2]COG OCTUBRE'!$D79</f>
        <v>0</v>
      </c>
      <c r="E78" s="33">
        <f>'[2]COG OCTUBRE'!$E79</f>
        <v>0</v>
      </c>
      <c r="F78" s="33">
        <f t="shared" si="18"/>
        <v>0</v>
      </c>
      <c r="G78" s="33">
        <f>'[2]COG OCTUBRE'!$G79</f>
        <v>0</v>
      </c>
      <c r="H78" s="33">
        <f>'[2]COG OCTUBRE'!$H79</f>
        <v>0</v>
      </c>
      <c r="I78" s="34">
        <f t="shared" si="19"/>
        <v>0</v>
      </c>
      <c r="J78" s="35"/>
    </row>
    <row r="79" spans="2:10" x14ac:dyDescent="0.3">
      <c r="B79" s="31"/>
      <c r="C79" s="32" t="s">
        <v>81</v>
      </c>
      <c r="D79" s="33">
        <f>'[2]COG OCTUBRE'!$D80</f>
        <v>0</v>
      </c>
      <c r="E79" s="33">
        <f>'[2]COG OCTUBRE'!$E80</f>
        <v>0</v>
      </c>
      <c r="F79" s="33">
        <f t="shared" si="18"/>
        <v>0</v>
      </c>
      <c r="G79" s="33">
        <f>'[2]COG OCTUBRE'!$G80</f>
        <v>0</v>
      </c>
      <c r="H79" s="33">
        <f>'[2]COG OCTUBRE'!$H80</f>
        <v>0</v>
      </c>
      <c r="I79" s="34">
        <f t="shared" si="19"/>
        <v>0</v>
      </c>
      <c r="J79" s="35"/>
    </row>
    <row r="80" spans="2:10" x14ac:dyDescent="0.3">
      <c r="B80" s="31"/>
      <c r="C80" s="32" t="s">
        <v>82</v>
      </c>
      <c r="D80" s="33">
        <f>'[2]COG OCTUBRE'!$D81</f>
        <v>0</v>
      </c>
      <c r="E80" s="33">
        <f>'[2]COG OCTUBRE'!$E81</f>
        <v>0</v>
      </c>
      <c r="F80" s="33">
        <f t="shared" si="18"/>
        <v>0</v>
      </c>
      <c r="G80" s="33">
        <f>'[2]COG OCTUBRE'!$G81</f>
        <v>0</v>
      </c>
      <c r="H80" s="33">
        <f>'[2]COG OCTUBRE'!$H81</f>
        <v>0</v>
      </c>
      <c r="I80" s="34">
        <f t="shared" si="19"/>
        <v>0</v>
      </c>
      <c r="J80" s="35"/>
    </row>
    <row r="81" spans="2:10" x14ac:dyDescent="0.3">
      <c r="B81" s="31"/>
      <c r="C81" s="32" t="s">
        <v>83</v>
      </c>
      <c r="D81" s="33">
        <f>'[2]COG OCTUBRE'!$D82</f>
        <v>0</v>
      </c>
      <c r="E81" s="33">
        <f>'[2]COG OCTUBRE'!$E82</f>
        <v>0</v>
      </c>
      <c r="F81" s="33">
        <f t="shared" si="18"/>
        <v>0</v>
      </c>
      <c r="G81" s="33">
        <f>'[2]COG OCTUBRE'!$G82</f>
        <v>0</v>
      </c>
      <c r="H81" s="33">
        <f>'[2]COG OCTUBRE'!$H82</f>
        <v>0</v>
      </c>
      <c r="I81" s="34">
        <f t="shared" si="19"/>
        <v>0</v>
      </c>
      <c r="J81" s="35"/>
    </row>
    <row r="82" spans="2:10" ht="31.2" x14ac:dyDescent="0.3">
      <c r="B82" s="31"/>
      <c r="C82" s="32" t="s">
        <v>84</v>
      </c>
      <c r="D82" s="33">
        <f>'[2]COG OCTUBRE'!$D83</f>
        <v>0</v>
      </c>
      <c r="E82" s="33">
        <f>'[2]COG OCTUBRE'!$E83</f>
        <v>0</v>
      </c>
      <c r="F82" s="33">
        <f t="shared" si="18"/>
        <v>0</v>
      </c>
      <c r="G82" s="33">
        <f>'[2]COG OCTUBRE'!$G83</f>
        <v>0</v>
      </c>
      <c r="H82" s="33">
        <f>'[2]COG OCTUBRE'!$H83</f>
        <v>0</v>
      </c>
      <c r="I82" s="34">
        <f t="shared" si="19"/>
        <v>0</v>
      </c>
      <c r="J82" s="35"/>
    </row>
    <row r="83" spans="2:10" x14ac:dyDescent="0.3">
      <c r="B83" s="39"/>
      <c r="C83" s="40" t="s">
        <v>85</v>
      </c>
      <c r="D83" s="41">
        <f>+D11+D19+D29+D49</f>
        <v>31320799</v>
      </c>
      <c r="E83" s="41">
        <f t="shared" ref="E83:H83" si="20">+E11+E19+E29+E49</f>
        <v>-8905123.0999999996</v>
      </c>
      <c r="F83" s="41">
        <f t="shared" si="20"/>
        <v>22415675.899999999</v>
      </c>
      <c r="G83" s="41">
        <f t="shared" si="20"/>
        <v>22415675.899999999</v>
      </c>
      <c r="H83" s="41">
        <f t="shared" si="20"/>
        <v>21606336.039999999</v>
      </c>
      <c r="I83" s="41">
        <f>+I11+I19+I29+I49</f>
        <v>9.1404217528179288E-11</v>
      </c>
      <c r="J83" s="35"/>
    </row>
    <row r="84" spans="2:10" x14ac:dyDescent="0.3">
      <c r="D84" s="42"/>
      <c r="E84" s="42"/>
      <c r="F84" s="42"/>
      <c r="I84" s="42"/>
    </row>
    <row r="85" spans="2:10" x14ac:dyDescent="0.3">
      <c r="G85" s="43"/>
      <c r="H85" s="43"/>
    </row>
    <row r="86" spans="2:10" x14ac:dyDescent="0.3">
      <c r="G86" s="36"/>
    </row>
    <row r="87" spans="2:10" x14ac:dyDescent="0.3">
      <c r="G87" s="43"/>
      <c r="H87" s="43"/>
    </row>
    <row r="96" spans="2:10" x14ac:dyDescent="0.3">
      <c r="D96" s="4"/>
      <c r="E96" s="4"/>
      <c r="F96" s="4"/>
      <c r="I96" s="4"/>
    </row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</sheetData>
  <mergeCells count="16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3:I3"/>
    <mergeCell ref="B4:I4"/>
    <mergeCell ref="B5:I5"/>
    <mergeCell ref="B6:I6"/>
    <mergeCell ref="B8:C10"/>
    <mergeCell ref="D8:H8"/>
    <mergeCell ref="I8:I9"/>
  </mergeCells>
  <printOptions horizontalCentered="1" verticalCentered="1"/>
  <pageMargins left="0.11811023622047245" right="0.11811023622047245" top="0" bottom="0.35433070866141736" header="0" footer="0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Clasific por Obj del Gto</vt:lpstr>
      <vt:lpstr>'Clasific por Obj del Gto'!Área_de_impresión</vt:lpstr>
      <vt:lpstr>'Clasific por Obj del Gto'!Títulos_a_imprimir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2025-04-22T21:23:59Z</dcterms:created>
  <dcterms:modified xsi:type="dcterms:W3CDTF">2025-04-22T21:24:22Z</dcterms:modified>
</cp:coreProperties>
</file>