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3 Contabilidad\Karen Cuitun\01 Operacion Diaria\2025\08 Presupuesto\03 Marzo\"/>
    </mc:Choice>
  </mc:AlternateContent>
  <xr:revisionPtr revIDLastSave="0" documentId="8_{92F29968-678F-478B-AB86-6E297938BEB1}" xr6:coauthVersionLast="47" xr6:coauthVersionMax="47" xr10:uidLastSave="{00000000-0000-0000-0000-000000000000}"/>
  <bookViews>
    <workbookView xWindow="-108" yWindow="-108" windowWidth="23256" windowHeight="12456" xr2:uid="{1545502C-7635-455A-B585-082A8E9A8B09}"/>
  </bookViews>
  <sheets>
    <sheet name="Clasific Económic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G15" i="1"/>
  <c r="E15" i="1"/>
  <c r="D15" i="1"/>
  <c r="F15" i="1" s="1"/>
  <c r="I15" i="1" s="1"/>
  <c r="H13" i="1"/>
  <c r="H23" i="1" s="1"/>
  <c r="G13" i="1"/>
  <c r="G23" i="1" s="1"/>
  <c r="E13" i="1"/>
  <c r="E23" i="1" s="1"/>
  <c r="D13" i="1"/>
  <c r="F13" i="1" s="1"/>
  <c r="B7" i="1"/>
  <c r="I13" i="1" l="1"/>
  <c r="I23" i="1" s="1"/>
  <c r="F23" i="1"/>
  <c r="D23" i="1"/>
</calcChain>
</file>

<file path=xl/sharedStrings.xml><?xml version="1.0" encoding="utf-8"?>
<sst xmlns="http://schemas.openxmlformats.org/spreadsheetml/2006/main" count="19" uniqueCount="19">
  <si>
    <t>Auditoría Superior del Estado</t>
  </si>
  <si>
    <t>Estado Analítico del Ejercicio del Presupuesto de Egresos</t>
  </si>
  <si>
    <t>Clasificación Económica (por Tipo de Gasto)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</si>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</sst>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Roboto"/>
    </font>
    <font>
      <sz val="12"/>
      <color theme="1"/>
      <name val="Roboto"/>
    </font>
    <font>
      <b/>
      <sz val="12"/>
      <name val="Roboto"/>
    </font>
    <font>
      <b/>
      <sz val="12"/>
      <color theme="1"/>
      <name val="Roboto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164" fontId="2" fillId="2" borderId="1" xfId="1" applyNumberFormat="1" applyFont="1" applyFill="1" applyBorder="1" applyAlignment="1" applyProtection="1">
      <alignment horizontal="center" vertical="center"/>
      <protection locked="0"/>
    </xf>
    <xf numFmtId="164" fontId="2" fillId="2" borderId="2" xfId="1" applyNumberFormat="1" applyFont="1" applyFill="1" applyBorder="1" applyAlignment="1" applyProtection="1">
      <alignment horizontal="center" vertical="center"/>
      <protection locked="0"/>
    </xf>
    <xf numFmtId="164" fontId="2" fillId="2" borderId="3" xfId="1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164" fontId="2" fillId="2" borderId="4" xfId="1" applyNumberFormat="1" applyFont="1" applyFill="1" applyBorder="1" applyAlignment="1" applyProtection="1">
      <alignment horizontal="center" vertical="center"/>
    </xf>
    <xf numFmtId="164" fontId="2" fillId="2" borderId="0" xfId="1" applyNumberFormat="1" applyFont="1" applyFill="1" applyBorder="1" applyAlignment="1" applyProtection="1">
      <alignment horizontal="center" vertical="center"/>
    </xf>
    <xf numFmtId="164" fontId="2" fillId="2" borderId="5" xfId="1" applyNumberFormat="1" applyFont="1" applyFill="1" applyBorder="1" applyAlignment="1" applyProtection="1">
      <alignment horizontal="center" vertical="center"/>
    </xf>
    <xf numFmtId="164" fontId="2" fillId="2" borderId="6" xfId="1" applyNumberFormat="1" applyFont="1" applyFill="1" applyBorder="1" applyAlignment="1" applyProtection="1">
      <alignment horizontal="center" vertical="center"/>
    </xf>
    <xf numFmtId="164" fontId="2" fillId="2" borderId="7" xfId="1" applyNumberFormat="1" applyFont="1" applyFill="1" applyBorder="1" applyAlignment="1" applyProtection="1">
      <alignment horizontal="center" vertical="center"/>
    </xf>
    <xf numFmtId="164" fontId="2" fillId="2" borderId="8" xfId="1" applyNumberFormat="1" applyFont="1" applyFill="1" applyBorder="1" applyAlignment="1" applyProtection="1">
      <alignment horizontal="center" vertical="center"/>
    </xf>
    <xf numFmtId="0" fontId="3" fillId="3" borderId="0" xfId="0" applyFont="1" applyFill="1"/>
    <xf numFmtId="43" fontId="3" fillId="3" borderId="0" xfId="1" applyFont="1" applyFill="1"/>
    <xf numFmtId="164" fontId="4" fillId="4" borderId="1" xfId="1" applyNumberFormat="1" applyFont="1" applyFill="1" applyBorder="1" applyAlignment="1" applyProtection="1">
      <alignment horizontal="left" vertical="center" wrapText="1"/>
    </xf>
    <xf numFmtId="164" fontId="4" fillId="4" borderId="3" xfId="1" applyNumberFormat="1" applyFont="1" applyFill="1" applyBorder="1" applyAlignment="1" applyProtection="1">
      <alignment horizontal="left" vertical="center"/>
    </xf>
    <xf numFmtId="164" fontId="4" fillId="4" borderId="9" xfId="1" applyNumberFormat="1" applyFont="1" applyFill="1" applyBorder="1" applyAlignment="1" applyProtection="1">
      <alignment horizontal="center" vertical="center"/>
    </xf>
    <xf numFmtId="164" fontId="4" fillId="4" borderId="10" xfId="1" applyNumberFormat="1" applyFont="1" applyFill="1" applyBorder="1" applyAlignment="1" applyProtection="1">
      <alignment horizontal="center" vertical="center"/>
    </xf>
    <xf numFmtId="164" fontId="4" fillId="4" borderId="11" xfId="1" applyNumberFormat="1" applyFont="1" applyFill="1" applyBorder="1" applyAlignment="1" applyProtection="1">
      <alignment horizontal="center" vertical="center"/>
    </xf>
    <xf numFmtId="164" fontId="4" fillId="4" borderId="1" xfId="1" applyNumberFormat="1" applyFont="1" applyFill="1" applyBorder="1" applyAlignment="1" applyProtection="1">
      <alignment horizontal="center" vertical="center"/>
    </xf>
    <xf numFmtId="164" fontId="4" fillId="4" borderId="4" xfId="1" applyNumberFormat="1" applyFont="1" applyFill="1" applyBorder="1" applyAlignment="1" applyProtection="1">
      <alignment horizontal="left" vertical="center" wrapText="1"/>
    </xf>
    <xf numFmtId="164" fontId="4" fillId="4" borderId="5" xfId="1" applyNumberFormat="1" applyFont="1" applyFill="1" applyBorder="1" applyAlignment="1" applyProtection="1">
      <alignment horizontal="left" vertical="center"/>
    </xf>
    <xf numFmtId="43" fontId="4" fillId="4" borderId="11" xfId="1" applyFont="1" applyFill="1" applyBorder="1" applyAlignment="1" applyProtection="1">
      <alignment horizontal="center" vertical="center"/>
    </xf>
    <xf numFmtId="43" fontId="4" fillId="4" borderId="11" xfId="1" applyFont="1" applyFill="1" applyBorder="1" applyAlignment="1" applyProtection="1">
      <alignment horizontal="center" vertical="center" wrapText="1"/>
    </xf>
    <xf numFmtId="164" fontId="4" fillId="4" borderId="11" xfId="1" applyNumberFormat="1" applyFont="1" applyFill="1" applyBorder="1" applyAlignment="1" applyProtection="1">
      <alignment horizontal="center" vertical="center"/>
    </xf>
    <xf numFmtId="164" fontId="4" fillId="4" borderId="6" xfId="1" applyNumberFormat="1" applyFont="1" applyFill="1" applyBorder="1" applyAlignment="1" applyProtection="1">
      <alignment horizontal="center" vertical="center"/>
    </xf>
    <xf numFmtId="164" fontId="4" fillId="4" borderId="6" xfId="1" applyNumberFormat="1" applyFont="1" applyFill="1" applyBorder="1" applyAlignment="1" applyProtection="1">
      <alignment horizontal="left" vertical="center" wrapText="1"/>
    </xf>
    <xf numFmtId="164" fontId="4" fillId="4" borderId="8" xfId="1" applyNumberFormat="1" applyFont="1" applyFill="1" applyBorder="1" applyAlignment="1" applyProtection="1">
      <alignment horizontal="left" vertical="center"/>
    </xf>
    <xf numFmtId="0" fontId="3" fillId="3" borderId="1" xfId="0" applyFont="1" applyFill="1" applyBorder="1" applyAlignment="1">
      <alignment horizontal="justify" vertical="center" wrapText="1"/>
    </xf>
    <xf numFmtId="0" fontId="3" fillId="3" borderId="3" xfId="0" applyFont="1" applyFill="1" applyBorder="1" applyAlignment="1">
      <alignment horizontal="justify" vertical="center" wrapText="1"/>
    </xf>
    <xf numFmtId="43" fontId="3" fillId="3" borderId="12" xfId="1" applyFont="1" applyFill="1" applyBorder="1" applyAlignment="1">
      <alignment horizontal="right" vertical="center" wrapText="1"/>
    </xf>
    <xf numFmtId="3" fontId="3" fillId="3" borderId="12" xfId="0" applyNumberFormat="1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 indent="1"/>
    </xf>
    <xf numFmtId="4" fontId="3" fillId="3" borderId="13" xfId="1" applyNumberFormat="1" applyFont="1" applyFill="1" applyBorder="1" applyAlignment="1" applyProtection="1">
      <alignment horizontal="right" vertical="center" wrapText="1"/>
      <protection locked="0"/>
    </xf>
    <xf numFmtId="4" fontId="3" fillId="3" borderId="13" xfId="0" applyNumberFormat="1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justify" vertical="center" wrapText="1"/>
    </xf>
    <xf numFmtId="0" fontId="3" fillId="3" borderId="5" xfId="0" applyFont="1" applyFill="1" applyBorder="1" applyAlignment="1">
      <alignment horizontal="justify" vertical="center" wrapText="1"/>
    </xf>
    <xf numFmtId="4" fontId="3" fillId="3" borderId="13" xfId="1" applyNumberFormat="1" applyFont="1" applyFill="1" applyBorder="1" applyAlignment="1">
      <alignment horizontal="right" vertical="center" wrapText="1"/>
    </xf>
    <xf numFmtId="4" fontId="3" fillId="3" borderId="13" xfId="0" applyNumberFormat="1" applyFont="1" applyFill="1" applyBorder="1" applyAlignment="1" applyProtection="1">
      <alignment horizontal="right" vertical="center" wrapText="1"/>
      <protection locked="0"/>
    </xf>
    <xf numFmtId="0" fontId="5" fillId="3" borderId="4" xfId="0" applyFont="1" applyFill="1" applyBorder="1" applyAlignment="1">
      <alignment horizontal="left" vertical="center" wrapText="1" indent="1"/>
    </xf>
    <xf numFmtId="0" fontId="5" fillId="3" borderId="6" xfId="0" applyFont="1" applyFill="1" applyBorder="1" applyAlignment="1">
      <alignment horizontal="justify" vertical="center" wrapText="1"/>
    </xf>
    <xf numFmtId="0" fontId="5" fillId="3" borderId="8" xfId="0" applyFont="1" applyFill="1" applyBorder="1" applyAlignment="1">
      <alignment horizontal="justify" vertical="center" wrapText="1"/>
    </xf>
    <xf numFmtId="4" fontId="3" fillId="3" borderId="14" xfId="1" applyNumberFormat="1" applyFont="1" applyFill="1" applyBorder="1" applyAlignment="1">
      <alignment horizontal="right" vertical="center" wrapText="1"/>
    </xf>
    <xf numFmtId="4" fontId="3" fillId="3" borderId="14" xfId="0" applyNumberFormat="1" applyFont="1" applyFill="1" applyBorder="1" applyAlignment="1">
      <alignment horizontal="right" vertical="center" wrapText="1"/>
    </xf>
    <xf numFmtId="0" fontId="5" fillId="3" borderId="9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4" fontId="5" fillId="3" borderId="14" xfId="1" applyNumberFormat="1" applyFont="1" applyFill="1" applyBorder="1" applyAlignment="1" applyProtection="1">
      <alignment horizontal="right" vertical="center" wrapText="1"/>
    </xf>
    <xf numFmtId="43" fontId="3" fillId="0" borderId="0" xfId="1" applyFont="1"/>
    <xf numFmtId="43" fontId="3" fillId="0" borderId="0" xfId="0" applyNumberFormat="1" applyFont="1"/>
    <xf numFmtId="4" fontId="3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aci&#243;n%20Presupuestaria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 de Ing"/>
      <sheetName val="Clasific Admtva"/>
      <sheetName val="Clasific Económica"/>
      <sheetName val="Clasific por Obj del Gto"/>
      <sheetName val="Clasific Funcional"/>
      <sheetName val="Gtos por Cat  Programatica"/>
      <sheetName val="Postura Fiscal"/>
      <sheetName val="Clasific Funcional (2)"/>
    </sheetNames>
    <sheetDataSet>
      <sheetData sheetId="0"/>
      <sheetData sheetId="1">
        <row r="8">
          <cell r="B8" t="str">
            <v>Del 01 enero al 31 marzo del 2025</v>
          </cell>
        </row>
      </sheetData>
      <sheetData sheetId="2"/>
      <sheetData sheetId="3">
        <row r="11">
          <cell r="D11">
            <v>22635141</v>
          </cell>
          <cell r="E11">
            <v>-5621967.2299999995</v>
          </cell>
          <cell r="G11">
            <v>17013173.77</v>
          </cell>
          <cell r="H11">
            <v>16651141.719999999</v>
          </cell>
        </row>
        <row r="19">
          <cell r="D19">
            <v>1119659</v>
          </cell>
          <cell r="E19">
            <v>-582166.6</v>
          </cell>
          <cell r="G19">
            <v>537492.39999999991</v>
          </cell>
          <cell r="H19">
            <v>526175.82999999996</v>
          </cell>
        </row>
        <row r="29">
          <cell r="D29">
            <v>7135586</v>
          </cell>
          <cell r="E29">
            <v>-2270576.27</v>
          </cell>
          <cell r="G29">
            <v>4865009.7299999995</v>
          </cell>
          <cell r="H29">
            <v>4429018.49</v>
          </cell>
        </row>
        <row r="49">
          <cell r="D49">
            <v>430413</v>
          </cell>
          <cell r="E49">
            <v>-430413</v>
          </cell>
          <cell r="G49">
            <v>0</v>
          </cell>
          <cell r="H49">
            <v>0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CCCD5-E195-4955-ABC4-2F4ECE176438}">
  <sheetPr>
    <tabColor rgb="FF00B0F0"/>
    <pageSetUpPr fitToPage="1"/>
  </sheetPr>
  <dimension ref="B4:I26"/>
  <sheetViews>
    <sheetView tabSelected="1" workbookViewId="0">
      <selection activeCell="B7" sqref="B7:I7"/>
    </sheetView>
  </sheetViews>
  <sheetFormatPr baseColWidth="10" defaultRowHeight="15.6" x14ac:dyDescent="0.3"/>
  <cols>
    <col min="1" max="1" width="1.109375" style="4" customWidth="1"/>
    <col min="2" max="2" width="57" style="4" customWidth="1"/>
    <col min="3" max="3" width="17.21875" style="4" customWidth="1"/>
    <col min="4" max="4" width="15" style="47" bestFit="1" customWidth="1"/>
    <col min="5" max="5" width="15.6640625" style="47" bestFit="1" customWidth="1"/>
    <col min="6" max="8" width="15" style="4" bestFit="1" customWidth="1"/>
    <col min="9" max="9" width="13.109375" style="4" bestFit="1" customWidth="1"/>
    <col min="10" max="16384" width="11.5546875" style="4"/>
  </cols>
  <sheetData>
    <row r="4" spans="2:9" x14ac:dyDescent="0.3">
      <c r="B4" s="1" t="s">
        <v>0</v>
      </c>
      <c r="C4" s="2"/>
      <c r="D4" s="2"/>
      <c r="E4" s="2"/>
      <c r="F4" s="2"/>
      <c r="G4" s="2"/>
      <c r="H4" s="2"/>
      <c r="I4" s="3"/>
    </row>
    <row r="5" spans="2:9" x14ac:dyDescent="0.3">
      <c r="B5" s="5" t="s">
        <v>1</v>
      </c>
      <c r="C5" s="6"/>
      <c r="D5" s="6"/>
      <c r="E5" s="6"/>
      <c r="F5" s="6"/>
      <c r="G5" s="6"/>
      <c r="H5" s="6"/>
      <c r="I5" s="7"/>
    </row>
    <row r="6" spans="2:9" x14ac:dyDescent="0.3">
      <c r="B6" s="5" t="s">
        <v>2</v>
      </c>
      <c r="C6" s="6"/>
      <c r="D6" s="6"/>
      <c r="E6" s="6"/>
      <c r="F6" s="6"/>
      <c r="G6" s="6"/>
      <c r="H6" s="6"/>
      <c r="I6" s="7"/>
    </row>
    <row r="7" spans="2:9" x14ac:dyDescent="0.3">
      <c r="B7" s="8" t="str">
        <f>+'[1]Clasific Admtva'!B8:I8</f>
        <v>Del 01 enero al 31 marzo del 2025</v>
      </c>
      <c r="C7" s="9"/>
      <c r="D7" s="9"/>
      <c r="E7" s="9"/>
      <c r="F7" s="9"/>
      <c r="G7" s="9"/>
      <c r="H7" s="9"/>
      <c r="I7" s="10"/>
    </row>
    <row r="8" spans="2:9" x14ac:dyDescent="0.3">
      <c r="B8" s="11"/>
      <c r="C8" s="11"/>
      <c r="D8" s="12"/>
      <c r="E8" s="12"/>
      <c r="F8" s="11"/>
      <c r="G8" s="11"/>
      <c r="H8" s="11"/>
      <c r="I8" s="11"/>
    </row>
    <row r="9" spans="2:9" x14ac:dyDescent="0.3">
      <c r="B9" s="13" t="s">
        <v>3</v>
      </c>
      <c r="C9" s="14"/>
      <c r="D9" s="15" t="s">
        <v>4</v>
      </c>
      <c r="E9" s="16"/>
      <c r="F9" s="16"/>
      <c r="G9" s="16"/>
      <c r="H9" s="17"/>
      <c r="I9" s="18" t="s">
        <v>5</v>
      </c>
    </row>
    <row r="10" spans="2:9" ht="31.2" x14ac:dyDescent="0.3">
      <c r="B10" s="19"/>
      <c r="C10" s="20"/>
      <c r="D10" s="21" t="s">
        <v>6</v>
      </c>
      <c r="E10" s="22" t="s">
        <v>7</v>
      </c>
      <c r="F10" s="23" t="s">
        <v>8</v>
      </c>
      <c r="G10" s="23" t="s">
        <v>9</v>
      </c>
      <c r="H10" s="23" t="s">
        <v>10</v>
      </c>
      <c r="I10" s="24"/>
    </row>
    <row r="11" spans="2:9" x14ac:dyDescent="0.3">
      <c r="B11" s="25"/>
      <c r="C11" s="26"/>
      <c r="D11" s="23">
        <v>1</v>
      </c>
      <c r="E11" s="23">
        <v>2</v>
      </c>
      <c r="F11" s="23" t="s">
        <v>11</v>
      </c>
      <c r="G11" s="23">
        <v>4</v>
      </c>
      <c r="H11" s="23">
        <v>5</v>
      </c>
      <c r="I11" s="23" t="s">
        <v>12</v>
      </c>
    </row>
    <row r="12" spans="2:9" x14ac:dyDescent="0.3">
      <c r="B12" s="27"/>
      <c r="C12" s="28"/>
      <c r="D12" s="29"/>
      <c r="E12" s="29"/>
      <c r="F12" s="30"/>
      <c r="G12" s="30"/>
      <c r="H12" s="30"/>
      <c r="I12" s="30"/>
    </row>
    <row r="13" spans="2:9" x14ac:dyDescent="0.3">
      <c r="B13" s="31" t="s">
        <v>13</v>
      </c>
      <c r="C13" s="32"/>
      <c r="D13" s="33">
        <f>+'[1]Clasific por Obj del Gto'!D11+'[1]Clasific por Obj del Gto'!D19+'[1]Clasific por Obj del Gto'!D29</f>
        <v>30890386</v>
      </c>
      <c r="E13" s="33">
        <f>+'[1]Clasific por Obj del Gto'!E11+'[1]Clasific por Obj del Gto'!E19+'[1]Clasific por Obj del Gto'!E29</f>
        <v>-8474710.0999999996</v>
      </c>
      <c r="F13" s="34">
        <f>+D13+E13</f>
        <v>22415675.899999999</v>
      </c>
      <c r="G13" s="34">
        <f>+'[1]Clasific por Obj del Gto'!G11+'[1]Clasific por Obj del Gto'!G19+'[1]Clasific por Obj del Gto'!G29</f>
        <v>22415675.899999999</v>
      </c>
      <c r="H13" s="34">
        <f>+'[1]Clasific por Obj del Gto'!H11+'[1]Clasific por Obj del Gto'!H19+'[1]Clasific por Obj del Gto'!H29</f>
        <v>21606336.039999999</v>
      </c>
      <c r="I13" s="34">
        <f>+F13-G13</f>
        <v>0</v>
      </c>
    </row>
    <row r="14" spans="2:9" x14ac:dyDescent="0.3">
      <c r="B14" s="35"/>
      <c r="C14" s="36"/>
      <c r="D14" s="37"/>
      <c r="E14" s="37"/>
      <c r="F14" s="34"/>
      <c r="G14" s="34"/>
      <c r="H14" s="34"/>
      <c r="I14" s="34"/>
    </row>
    <row r="15" spans="2:9" x14ac:dyDescent="0.3">
      <c r="B15" s="31" t="s">
        <v>14</v>
      </c>
      <c r="C15" s="32"/>
      <c r="D15" s="33">
        <f>+'[1]Clasific por Obj del Gto'!D49</f>
        <v>430413</v>
      </c>
      <c r="E15" s="33">
        <f>+'[1]Clasific por Obj del Gto'!E49</f>
        <v>-430413</v>
      </c>
      <c r="F15" s="34">
        <f>+D15+E15</f>
        <v>0</v>
      </c>
      <c r="G15" s="38">
        <f>+'[1]Clasific por Obj del Gto'!G49</f>
        <v>0</v>
      </c>
      <c r="H15" s="38">
        <f>+'[1]Clasific por Obj del Gto'!H49</f>
        <v>0</v>
      </c>
      <c r="I15" s="34">
        <f>+F15-G15</f>
        <v>0</v>
      </c>
    </row>
    <row r="16" spans="2:9" x14ac:dyDescent="0.3">
      <c r="B16" s="35"/>
      <c r="C16" s="36"/>
      <c r="D16" s="37"/>
      <c r="E16" s="37"/>
      <c r="F16" s="34"/>
      <c r="G16" s="34"/>
      <c r="H16" s="34"/>
      <c r="I16" s="34"/>
    </row>
    <row r="17" spans="2:9" x14ac:dyDescent="0.3">
      <c r="B17" s="31" t="s">
        <v>15</v>
      </c>
      <c r="C17" s="32"/>
      <c r="D17" s="33">
        <v>0</v>
      </c>
      <c r="E17" s="33">
        <v>0</v>
      </c>
      <c r="F17" s="34">
        <v>0</v>
      </c>
      <c r="G17" s="38">
        <v>0</v>
      </c>
      <c r="H17" s="38">
        <v>0</v>
      </c>
      <c r="I17" s="34">
        <v>0</v>
      </c>
    </row>
    <row r="18" spans="2:9" x14ac:dyDescent="0.3">
      <c r="B18" s="35"/>
      <c r="C18" s="36"/>
      <c r="D18" s="37"/>
      <c r="E18" s="37"/>
      <c r="F18" s="34"/>
      <c r="G18" s="34"/>
      <c r="H18" s="34"/>
      <c r="I18" s="34"/>
    </row>
    <row r="19" spans="2:9" x14ac:dyDescent="0.3">
      <c r="B19" s="39" t="s">
        <v>16</v>
      </c>
      <c r="C19" s="32"/>
      <c r="D19" s="33">
        <v>0</v>
      </c>
      <c r="E19" s="33">
        <v>0</v>
      </c>
      <c r="F19" s="34">
        <v>0</v>
      </c>
      <c r="G19" s="38">
        <v>0</v>
      </c>
      <c r="H19" s="38">
        <v>0</v>
      </c>
      <c r="I19" s="34">
        <v>0</v>
      </c>
    </row>
    <row r="20" spans="2:9" x14ac:dyDescent="0.3">
      <c r="B20" s="35"/>
      <c r="C20" s="36"/>
      <c r="D20" s="37"/>
      <c r="E20" s="37"/>
      <c r="F20" s="34"/>
      <c r="G20" s="34"/>
      <c r="H20" s="34"/>
      <c r="I20" s="34"/>
    </row>
    <row r="21" spans="2:9" x14ac:dyDescent="0.3">
      <c r="B21" s="39" t="s">
        <v>17</v>
      </c>
      <c r="C21" s="32"/>
      <c r="D21" s="33">
        <v>0</v>
      </c>
      <c r="E21" s="33">
        <v>0</v>
      </c>
      <c r="F21" s="34">
        <v>0</v>
      </c>
      <c r="G21" s="38">
        <v>0</v>
      </c>
      <c r="H21" s="38">
        <v>0</v>
      </c>
      <c r="I21" s="34">
        <v>0</v>
      </c>
    </row>
    <row r="22" spans="2:9" x14ac:dyDescent="0.3">
      <c r="B22" s="40"/>
      <c r="C22" s="41"/>
      <c r="D22" s="42"/>
      <c r="E22" s="42"/>
      <c r="F22" s="43"/>
      <c r="G22" s="43"/>
      <c r="H22" s="43"/>
      <c r="I22" s="43"/>
    </row>
    <row r="23" spans="2:9" x14ac:dyDescent="0.3">
      <c r="B23" s="44" t="s">
        <v>18</v>
      </c>
      <c r="C23" s="45"/>
      <c r="D23" s="46">
        <f>SUM(D13:D22)</f>
        <v>31320799</v>
      </c>
      <c r="E23" s="46">
        <f t="shared" ref="E23:I23" si="0">SUM(E13:E22)</f>
        <v>-8905123.0999999996</v>
      </c>
      <c r="F23" s="46">
        <f t="shared" si="0"/>
        <v>22415675.899999999</v>
      </c>
      <c r="G23" s="46">
        <f t="shared" si="0"/>
        <v>22415675.899999999</v>
      </c>
      <c r="H23" s="46">
        <f t="shared" si="0"/>
        <v>21606336.039999999</v>
      </c>
      <c r="I23" s="46">
        <f t="shared" si="0"/>
        <v>0</v>
      </c>
    </row>
    <row r="25" spans="2:9" x14ac:dyDescent="0.3">
      <c r="I25" s="48"/>
    </row>
    <row r="26" spans="2:9" x14ac:dyDescent="0.3">
      <c r="H26" s="49"/>
    </row>
  </sheetData>
  <mergeCells count="13">
    <mergeCell ref="B13:C13"/>
    <mergeCell ref="B15:C15"/>
    <mergeCell ref="B17:C17"/>
    <mergeCell ref="B19:C19"/>
    <mergeCell ref="B21:C21"/>
    <mergeCell ref="B23:C23"/>
    <mergeCell ref="B4:I4"/>
    <mergeCell ref="B5:I5"/>
    <mergeCell ref="B6:I6"/>
    <mergeCell ref="B7:I7"/>
    <mergeCell ref="B9:C11"/>
    <mergeCell ref="D9:H9"/>
    <mergeCell ref="I9:I10"/>
  </mergeCells>
  <pageMargins left="0.39" right="0.38" top="0.75" bottom="0.75" header="0.3" footer="0.3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Clasific Económica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Cuitun</dc:creator>
  <cp:lastModifiedBy>Karen Cuitun</cp:lastModifiedBy>
  <dcterms:created xsi:type="dcterms:W3CDTF">2025-04-22T21:23:35Z</dcterms:created>
  <dcterms:modified xsi:type="dcterms:W3CDTF">2025-04-22T21:23:47Z</dcterms:modified>
</cp:coreProperties>
</file>